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ISAC SCORE SHEET SPREADSHEETS\"/>
    </mc:Choice>
  </mc:AlternateContent>
  <xr:revisionPtr revIDLastSave="0" documentId="8_{7FBAEB60-7809-4B99-9FE0-C6A83A3BA1A6}" xr6:coauthVersionLast="45" xr6:coauthVersionMax="45" xr10:uidLastSave="{00000000-0000-0000-0000-000000000000}"/>
  <workbookProtection lockStructure="1"/>
  <bookViews>
    <workbookView xWindow="-110" yWindow="-110" windowWidth="38620" windowHeight="21220" xr2:uid="{FE5EC668-C388-45C6-B024-40C1CF67CD36}"/>
  </bookViews>
  <sheets>
    <sheet name="SUMMARY SHEET" sheetId="23" r:id="rId1"/>
    <sheet name="MATCH 1" sheetId="1" r:id="rId2"/>
    <sheet name="MATCH 2" sheetId="25" r:id="rId3"/>
    <sheet name="MATCH 3" sheetId="26" r:id="rId4"/>
    <sheet name="MATCH 4" sheetId="27" r:id="rId5"/>
    <sheet name="MATCH 5" sheetId="28" r:id="rId6"/>
    <sheet name="MATCH 6" sheetId="29" r:id="rId7"/>
    <sheet name="MATCH 7" sheetId="34" r:id="rId8"/>
    <sheet name="MATCH 8" sheetId="32" r:id="rId9"/>
    <sheet name="MATCH 9" sheetId="31" r:id="rId10"/>
    <sheet name="MATCH 10" sheetId="30" r:id="rId11"/>
    <sheet name="MATCH 11" sheetId="38" r:id="rId12"/>
    <sheet name="MATCH 12" sheetId="37" r:id="rId13"/>
    <sheet name="MATCH 13" sheetId="36" r:id="rId14"/>
    <sheet name="MATCH 14" sheetId="35" r:id="rId15"/>
    <sheet name="MATCH 15" sheetId="44" r:id="rId16"/>
    <sheet name="MATCH 16" sheetId="43" r:id="rId17"/>
    <sheet name="MATCH 17" sheetId="42" r:id="rId18"/>
    <sheet name="MATCH 18" sheetId="41" r:id="rId19"/>
    <sheet name="MATCH 19" sheetId="40" r:id="rId20"/>
    <sheet name="MATCH 20" sheetId="39" r:id="rId21"/>
  </sheets>
  <definedNames>
    <definedName name="_xlnm.Print_Area" localSheetId="1">'MATCH 1'!$A$1:$V$29</definedName>
    <definedName name="_xlnm.Print_Area" localSheetId="10">'MATCH 10'!$A$1:$V$29</definedName>
    <definedName name="_xlnm.Print_Area" localSheetId="11">'MATCH 11'!$A$1:$V$29</definedName>
    <definedName name="_xlnm.Print_Area" localSheetId="12">'MATCH 12'!$A$1:$V$29</definedName>
    <definedName name="_xlnm.Print_Area" localSheetId="13">'MATCH 13'!$A$1:$V$29</definedName>
    <definedName name="_xlnm.Print_Area" localSheetId="14">'MATCH 14'!$A$1:$V$29</definedName>
    <definedName name="_xlnm.Print_Area" localSheetId="15">'MATCH 15'!$A$1:$V$29</definedName>
    <definedName name="_xlnm.Print_Area" localSheetId="16">'MATCH 16'!$A$1:$V$29</definedName>
    <definedName name="_xlnm.Print_Area" localSheetId="17">'MATCH 17'!$A$1:$V$29</definedName>
    <definedName name="_xlnm.Print_Area" localSheetId="18">'MATCH 18'!$A$1:$V$29</definedName>
    <definedName name="_xlnm.Print_Area" localSheetId="19">'MATCH 19'!$A$1:$V$29</definedName>
    <definedName name="_xlnm.Print_Area" localSheetId="2">'MATCH 2'!$A$1:$V$29</definedName>
    <definedName name="_xlnm.Print_Area" localSheetId="20">'MATCH 20'!$A$1:$V$29</definedName>
    <definedName name="_xlnm.Print_Area" localSheetId="3">'MATCH 3'!$A$1:$V$29</definedName>
    <definedName name="_xlnm.Print_Area" localSheetId="4">'MATCH 4'!$A$1:$V$29</definedName>
    <definedName name="_xlnm.Print_Area" localSheetId="5">'MATCH 5'!$A$1:$V$29</definedName>
    <definedName name="_xlnm.Print_Area" localSheetId="6">'MATCH 6'!$A$1:$V$29</definedName>
    <definedName name="_xlnm.Print_Area" localSheetId="7">'MATCH 7'!$A$1:$V$29</definedName>
    <definedName name="_xlnm.Print_Area" localSheetId="8">'MATCH 8'!$A$1:$V$29</definedName>
    <definedName name="_xlnm.Print_Area" localSheetId="9">'MATCH 9'!$A$1:$V$29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39" l="1"/>
  <c r="Q18" i="39"/>
  <c r="E18" i="39"/>
  <c r="F19" i="40"/>
  <c r="Q18" i="40"/>
  <c r="E18" i="40"/>
  <c r="F19" i="41"/>
  <c r="Q18" i="41"/>
  <c r="E18" i="41"/>
  <c r="F19" i="42"/>
  <c r="Q18" i="42"/>
  <c r="E18" i="42"/>
  <c r="F19" i="43"/>
  <c r="Q18" i="43"/>
  <c r="E18" i="43"/>
  <c r="F19" i="44"/>
  <c r="Q18" i="44"/>
  <c r="E18" i="44"/>
  <c r="F19" i="35"/>
  <c r="Q18" i="35"/>
  <c r="E18" i="35"/>
  <c r="F19" i="36"/>
  <c r="Q18" i="36"/>
  <c r="E18" i="36"/>
  <c r="F19" i="37"/>
  <c r="Q18" i="37"/>
  <c r="E18" i="37"/>
  <c r="F19" i="38"/>
  <c r="Q18" i="38"/>
  <c r="E18" i="38"/>
  <c r="F19" i="30"/>
  <c r="Q18" i="30"/>
  <c r="E18" i="30"/>
  <c r="F19" i="31"/>
  <c r="Q18" i="31"/>
  <c r="E18" i="31"/>
  <c r="F19" i="32"/>
  <c r="Q18" i="32"/>
  <c r="E18" i="32"/>
  <c r="F19" i="34"/>
  <c r="Q18" i="34"/>
  <c r="E18" i="34"/>
  <c r="F19" i="29"/>
  <c r="Q18" i="29"/>
  <c r="E18" i="29"/>
  <c r="F19" i="28"/>
  <c r="Q18" i="28"/>
  <c r="E18" i="28"/>
  <c r="F19" i="27"/>
  <c r="Q18" i="27"/>
  <c r="E18" i="27"/>
  <c r="F19" i="26"/>
  <c r="Q18" i="26"/>
  <c r="E18" i="26"/>
  <c r="F19" i="25"/>
  <c r="Q18" i="25"/>
  <c r="E18" i="25"/>
  <c r="Z7" i="1" l="1"/>
  <c r="K104" i="39" l="1"/>
  <c r="U104" i="39" s="1"/>
  <c r="T9" i="39" s="1"/>
  <c r="R104" i="39"/>
  <c r="AM9" i="39" s="1"/>
  <c r="AI104" i="23" s="1"/>
  <c r="K104" i="40"/>
  <c r="R104" i="40"/>
  <c r="R9" i="40" s="1"/>
  <c r="K104" i="41"/>
  <c r="R104" i="41"/>
  <c r="AM9" i="41" s="1"/>
  <c r="AI94" i="23" s="1"/>
  <c r="K104" i="42"/>
  <c r="R104" i="42"/>
  <c r="AM9" i="42" s="1"/>
  <c r="AI89" i="23" s="1"/>
  <c r="K104" i="43"/>
  <c r="R104" i="43"/>
  <c r="AM9" i="43" s="1"/>
  <c r="AI84" i="23" s="1"/>
  <c r="K104" i="44"/>
  <c r="R104" i="44"/>
  <c r="AM9" i="44" s="1"/>
  <c r="K104" i="35"/>
  <c r="R104" i="35"/>
  <c r="K104" i="36"/>
  <c r="R104" i="36"/>
  <c r="AM9" i="36" s="1"/>
  <c r="AI69" i="23" s="1"/>
  <c r="K104" i="37"/>
  <c r="R104" i="37"/>
  <c r="K104" i="38"/>
  <c r="AF9" i="38" s="1"/>
  <c r="R104" i="38"/>
  <c r="R9" i="38" s="1"/>
  <c r="K104" i="30"/>
  <c r="R104" i="30"/>
  <c r="AM9" i="30" s="1"/>
  <c r="AI54" i="23" s="1"/>
  <c r="K104" i="31"/>
  <c r="R104" i="31"/>
  <c r="R9" i="31" s="1"/>
  <c r="K104" i="32"/>
  <c r="AF9" i="32" s="1"/>
  <c r="Z44" i="23" s="1"/>
  <c r="R104" i="32"/>
  <c r="K104" i="34"/>
  <c r="R104" i="34"/>
  <c r="K104" i="29"/>
  <c r="R104" i="29"/>
  <c r="K104" i="28"/>
  <c r="R104" i="28"/>
  <c r="K104" i="27"/>
  <c r="K9" i="27" s="1"/>
  <c r="R104" i="27"/>
  <c r="AM9" i="27" s="1"/>
  <c r="AI24" i="23" s="1"/>
  <c r="K104" i="26"/>
  <c r="R104" i="26"/>
  <c r="R9" i="26" s="1"/>
  <c r="K104" i="25"/>
  <c r="U104" i="25" s="1"/>
  <c r="T9" i="25" s="1"/>
  <c r="R104" i="25"/>
  <c r="K104" i="1"/>
  <c r="R104" i="1"/>
  <c r="R9" i="1" s="1"/>
  <c r="K110" i="39"/>
  <c r="K15" i="39" s="1"/>
  <c r="R110" i="39"/>
  <c r="R15" i="39" s="1"/>
  <c r="E110" i="39"/>
  <c r="F110" i="39"/>
  <c r="G110" i="39"/>
  <c r="H110" i="39"/>
  <c r="I110" i="39"/>
  <c r="L110" i="39"/>
  <c r="M110" i="39"/>
  <c r="N110" i="39"/>
  <c r="O110" i="39"/>
  <c r="P110" i="39"/>
  <c r="AE15" i="39"/>
  <c r="AL15" i="39"/>
  <c r="AH107" i="23" s="1"/>
  <c r="AD15" i="39"/>
  <c r="X107" i="23" s="1"/>
  <c r="AK15" i="39"/>
  <c r="AG107" i="23" s="1"/>
  <c r="AC15" i="39"/>
  <c r="AJ15" i="39"/>
  <c r="AF107" i="23" s="1"/>
  <c r="AB15" i="39"/>
  <c r="AI15" i="39"/>
  <c r="AE107" i="23" s="1"/>
  <c r="AA15" i="39"/>
  <c r="U107" i="23" s="1"/>
  <c r="AH15" i="39"/>
  <c r="AD107" i="23" s="1"/>
  <c r="Z15" i="39"/>
  <c r="T107" i="23" s="1"/>
  <c r="AG15" i="39"/>
  <c r="AC107" i="23" s="1"/>
  <c r="O107" i="23"/>
  <c r="N107" i="23"/>
  <c r="M107" i="23"/>
  <c r="L107" i="23"/>
  <c r="I107" i="23"/>
  <c r="H107" i="23"/>
  <c r="G107" i="23"/>
  <c r="F107" i="23"/>
  <c r="R107" i="23" s="1"/>
  <c r="K108" i="39"/>
  <c r="K13" i="39" s="1"/>
  <c r="R108" i="39"/>
  <c r="AM13" i="39" s="1"/>
  <c r="AI106" i="23" s="1"/>
  <c r="E108" i="39"/>
  <c r="F108" i="39"/>
  <c r="G108" i="39"/>
  <c r="H108" i="39"/>
  <c r="I108" i="39"/>
  <c r="L108" i="39"/>
  <c r="M108" i="39"/>
  <c r="N108" i="39"/>
  <c r="O108" i="39"/>
  <c r="P108" i="39"/>
  <c r="AE13" i="39"/>
  <c r="Y106" i="23" s="1"/>
  <c r="AL13" i="39"/>
  <c r="AH106" i="23" s="1"/>
  <c r="AD13" i="39"/>
  <c r="X106" i="23" s="1"/>
  <c r="AK13" i="39"/>
  <c r="AC13" i="39"/>
  <c r="AJ13" i="39"/>
  <c r="AF106" i="23" s="1"/>
  <c r="AB13" i="39"/>
  <c r="V106" i="23" s="1"/>
  <c r="AI13" i="39"/>
  <c r="AA13" i="39"/>
  <c r="U106" i="23" s="1"/>
  <c r="AH13" i="39"/>
  <c r="AD106" i="23" s="1"/>
  <c r="Z13" i="39"/>
  <c r="AG13" i="39"/>
  <c r="AC106" i="23" s="1"/>
  <c r="AG106" i="23"/>
  <c r="AE106" i="23"/>
  <c r="O106" i="23"/>
  <c r="N106" i="23"/>
  <c r="M106" i="23"/>
  <c r="L106" i="23"/>
  <c r="I106" i="23"/>
  <c r="H106" i="23"/>
  <c r="G106" i="23"/>
  <c r="F106" i="23"/>
  <c r="R106" i="23" s="1"/>
  <c r="K106" i="39"/>
  <c r="R106" i="39"/>
  <c r="AM11" i="39" s="1"/>
  <c r="AI105" i="23" s="1"/>
  <c r="E106" i="39"/>
  <c r="F106" i="39"/>
  <c r="G106" i="39"/>
  <c r="H106" i="39"/>
  <c r="I106" i="39"/>
  <c r="L106" i="39"/>
  <c r="M106" i="39"/>
  <c r="N106" i="39"/>
  <c r="O106" i="39"/>
  <c r="P106" i="39"/>
  <c r="AE11" i="39"/>
  <c r="AL11" i="39"/>
  <c r="AH105" i="23" s="1"/>
  <c r="AD11" i="39"/>
  <c r="X105" i="23" s="1"/>
  <c r="AK11" i="39"/>
  <c r="AG105" i="23" s="1"/>
  <c r="AC11" i="39"/>
  <c r="AJ11" i="39"/>
  <c r="AF105" i="23" s="1"/>
  <c r="AB11" i="39"/>
  <c r="V105" i="23" s="1"/>
  <c r="AI11" i="39"/>
  <c r="AE105" i="23" s="1"/>
  <c r="AA11" i="39"/>
  <c r="AH11" i="39"/>
  <c r="AD105" i="23" s="1"/>
  <c r="Z11" i="39"/>
  <c r="T105" i="23" s="1"/>
  <c r="AG11" i="39"/>
  <c r="AC105" i="23" s="1"/>
  <c r="O105" i="23"/>
  <c r="N105" i="23"/>
  <c r="M105" i="23"/>
  <c r="L105" i="23"/>
  <c r="I105" i="23"/>
  <c r="H105" i="23"/>
  <c r="G105" i="23"/>
  <c r="F105" i="23"/>
  <c r="E104" i="39"/>
  <c r="F104" i="39"/>
  <c r="G104" i="39"/>
  <c r="H104" i="39"/>
  <c r="I104" i="39"/>
  <c r="L104" i="39"/>
  <c r="Q104" i="39" s="1"/>
  <c r="Q9" i="39" s="1"/>
  <c r="AJ104" i="23" s="1"/>
  <c r="M104" i="39"/>
  <c r="N104" i="39"/>
  <c r="O104" i="39"/>
  <c r="P104" i="39"/>
  <c r="AF9" i="39"/>
  <c r="AE9" i="39"/>
  <c r="AL9" i="39"/>
  <c r="AH104" i="23" s="1"/>
  <c r="AD9" i="39"/>
  <c r="AK9" i="39"/>
  <c r="AG104" i="23" s="1"/>
  <c r="AC9" i="39"/>
  <c r="W104" i="23" s="1"/>
  <c r="AJ9" i="39"/>
  <c r="AF104" i="23" s="1"/>
  <c r="AB9" i="39"/>
  <c r="V104" i="23" s="1"/>
  <c r="AI9" i="39"/>
  <c r="AE104" i="23" s="1"/>
  <c r="AA9" i="39"/>
  <c r="AH9" i="39"/>
  <c r="AD104" i="23" s="1"/>
  <c r="Z9" i="39"/>
  <c r="AN9" i="39" s="1"/>
  <c r="AL104" i="23" s="1"/>
  <c r="AG9" i="39"/>
  <c r="AC104" i="23" s="1"/>
  <c r="R9" i="39"/>
  <c r="Y104" i="23"/>
  <c r="T104" i="23"/>
  <c r="O104" i="23"/>
  <c r="N104" i="23"/>
  <c r="M104" i="23"/>
  <c r="L104" i="23"/>
  <c r="I104" i="23"/>
  <c r="H104" i="23"/>
  <c r="G104" i="23"/>
  <c r="F104" i="23"/>
  <c r="O103" i="23"/>
  <c r="N103" i="23"/>
  <c r="M103" i="23"/>
  <c r="L103" i="23"/>
  <c r="I103" i="23"/>
  <c r="H103" i="23"/>
  <c r="G103" i="23"/>
  <c r="F103" i="23"/>
  <c r="K110" i="40"/>
  <c r="U110" i="40" s="1"/>
  <c r="T15" i="40" s="1"/>
  <c r="R110" i="40"/>
  <c r="E110" i="40"/>
  <c r="F110" i="40"/>
  <c r="G110" i="40"/>
  <c r="H110" i="40"/>
  <c r="I110" i="40"/>
  <c r="L110" i="40"/>
  <c r="M110" i="40"/>
  <c r="N110" i="40"/>
  <c r="O110" i="40"/>
  <c r="P110" i="40"/>
  <c r="AM15" i="40"/>
  <c r="AI102" i="23" s="1"/>
  <c r="AE15" i="40"/>
  <c r="AL15" i="40"/>
  <c r="AH102" i="23" s="1"/>
  <c r="AD15" i="40"/>
  <c r="X102" i="23" s="1"/>
  <c r="AK15" i="40"/>
  <c r="AC15" i="40"/>
  <c r="AJ15" i="40"/>
  <c r="AF102" i="23" s="1"/>
  <c r="AB15" i="40"/>
  <c r="AI15" i="40"/>
  <c r="AE102" i="23" s="1"/>
  <c r="AA15" i="40"/>
  <c r="U102" i="23" s="1"/>
  <c r="AH15" i="40"/>
  <c r="AD102" i="23" s="1"/>
  <c r="Z15" i="40"/>
  <c r="T102" i="23" s="1"/>
  <c r="AG15" i="40"/>
  <c r="AC102" i="23" s="1"/>
  <c r="R15" i="40"/>
  <c r="AG102" i="23"/>
  <c r="K15" i="40"/>
  <c r="O102" i="23"/>
  <c r="N102" i="23"/>
  <c r="M102" i="23"/>
  <c r="L102" i="23"/>
  <c r="I102" i="23"/>
  <c r="H102" i="23"/>
  <c r="G102" i="23"/>
  <c r="F102" i="23"/>
  <c r="K108" i="40"/>
  <c r="R108" i="40"/>
  <c r="E108" i="40"/>
  <c r="F108" i="40"/>
  <c r="G108" i="40"/>
  <c r="H108" i="40"/>
  <c r="I108" i="40"/>
  <c r="L108" i="40"/>
  <c r="M108" i="40"/>
  <c r="N108" i="40"/>
  <c r="O108" i="40"/>
  <c r="P108" i="40"/>
  <c r="AF13" i="40"/>
  <c r="AE13" i="40"/>
  <c r="AL13" i="40"/>
  <c r="AS13" i="40" s="1"/>
  <c r="AQ101" i="23" s="1"/>
  <c r="AD13" i="40"/>
  <c r="X101" i="23" s="1"/>
  <c r="AK13" i="40"/>
  <c r="AG101" i="23" s="1"/>
  <c r="AC13" i="40"/>
  <c r="W101" i="23" s="1"/>
  <c r="AJ13" i="40"/>
  <c r="AF101" i="23" s="1"/>
  <c r="AB13" i="40"/>
  <c r="V101" i="23" s="1"/>
  <c r="AI13" i="40"/>
  <c r="AA13" i="40"/>
  <c r="AH13" i="40"/>
  <c r="AD101" i="23" s="1"/>
  <c r="Z13" i="40"/>
  <c r="AG13" i="40"/>
  <c r="AC101" i="23" s="1"/>
  <c r="K13" i="40"/>
  <c r="Y101" i="23"/>
  <c r="U101" i="23"/>
  <c r="O101" i="23"/>
  <c r="N101" i="23"/>
  <c r="M101" i="23"/>
  <c r="L101" i="23"/>
  <c r="I101" i="23"/>
  <c r="H101" i="23"/>
  <c r="G101" i="23"/>
  <c r="S101" i="23" s="1"/>
  <c r="F101" i="23"/>
  <c r="R101" i="23" s="1"/>
  <c r="K106" i="40"/>
  <c r="R106" i="40"/>
  <c r="E106" i="40"/>
  <c r="F106" i="40"/>
  <c r="G106" i="40"/>
  <c r="H106" i="40"/>
  <c r="I106" i="40"/>
  <c r="L106" i="40"/>
  <c r="M106" i="40"/>
  <c r="N106" i="40"/>
  <c r="O106" i="40"/>
  <c r="P106" i="40"/>
  <c r="AF11" i="40"/>
  <c r="AM11" i="40"/>
  <c r="AI100" i="23" s="1"/>
  <c r="AE11" i="40"/>
  <c r="Y100" i="23" s="1"/>
  <c r="AL11" i="40"/>
  <c r="AD11" i="40"/>
  <c r="X100" i="23" s="1"/>
  <c r="AK11" i="40"/>
  <c r="AG100" i="23" s="1"/>
  <c r="AC11" i="40"/>
  <c r="AJ11" i="40"/>
  <c r="AB11" i="40"/>
  <c r="AI11" i="40"/>
  <c r="AP11" i="40" s="1"/>
  <c r="AN100" i="23" s="1"/>
  <c r="AA11" i="40"/>
  <c r="U100" i="23" s="1"/>
  <c r="AH11" i="40"/>
  <c r="AD100" i="23" s="1"/>
  <c r="Z11" i="40"/>
  <c r="T100" i="23" s="1"/>
  <c r="AG11" i="40"/>
  <c r="AC100" i="23" s="1"/>
  <c r="AF100" i="23"/>
  <c r="K11" i="40"/>
  <c r="Z100" i="23"/>
  <c r="V100" i="23"/>
  <c r="O100" i="23"/>
  <c r="N100" i="23"/>
  <c r="M100" i="23"/>
  <c r="L100" i="23"/>
  <c r="I100" i="23"/>
  <c r="H100" i="23"/>
  <c r="G100" i="23"/>
  <c r="S100" i="23" s="1"/>
  <c r="F100" i="23"/>
  <c r="E104" i="40"/>
  <c r="F104" i="40"/>
  <c r="G104" i="40"/>
  <c r="H104" i="40"/>
  <c r="I104" i="40"/>
  <c r="L104" i="40"/>
  <c r="M104" i="40"/>
  <c r="N104" i="40"/>
  <c r="O104" i="40"/>
  <c r="P104" i="40"/>
  <c r="AF9" i="40"/>
  <c r="Z99" i="23" s="1"/>
  <c r="AM9" i="40"/>
  <c r="AI99" i="23" s="1"/>
  <c r="AE9" i="40"/>
  <c r="Y99" i="23" s="1"/>
  <c r="AL9" i="40"/>
  <c r="AH99" i="23" s="1"/>
  <c r="AD9" i="40"/>
  <c r="AK9" i="40"/>
  <c r="AG99" i="23" s="1"/>
  <c r="AC9" i="40"/>
  <c r="W99" i="23" s="1"/>
  <c r="AJ9" i="40"/>
  <c r="AB9" i="40"/>
  <c r="AI9" i="40"/>
  <c r="AE99" i="23" s="1"/>
  <c r="AA9" i="40"/>
  <c r="AH9" i="40"/>
  <c r="Z9" i="40"/>
  <c r="T99" i="23" s="1"/>
  <c r="AG9" i="40"/>
  <c r="AD99" i="23"/>
  <c r="K9" i="40"/>
  <c r="O99" i="23"/>
  <c r="N99" i="23"/>
  <c r="M99" i="23"/>
  <c r="L99" i="23"/>
  <c r="I99" i="23"/>
  <c r="H99" i="23"/>
  <c r="G99" i="23"/>
  <c r="F99" i="23"/>
  <c r="O98" i="23"/>
  <c r="N98" i="23"/>
  <c r="M98" i="23"/>
  <c r="L98" i="23"/>
  <c r="I98" i="23"/>
  <c r="H98" i="23"/>
  <c r="G98" i="23"/>
  <c r="F98" i="23"/>
  <c r="R98" i="23" s="1"/>
  <c r="K110" i="41"/>
  <c r="R110" i="41"/>
  <c r="R15" i="41" s="1"/>
  <c r="E110" i="41"/>
  <c r="F110" i="41"/>
  <c r="G110" i="41"/>
  <c r="H110" i="41"/>
  <c r="I110" i="41"/>
  <c r="L110" i="41"/>
  <c r="M110" i="41"/>
  <c r="N110" i="41"/>
  <c r="O110" i="41"/>
  <c r="P110" i="41"/>
  <c r="AE15" i="41"/>
  <c r="Y97" i="23" s="1"/>
  <c r="AL15" i="41"/>
  <c r="AD15" i="41"/>
  <c r="AK15" i="41"/>
  <c r="AG97" i="23" s="1"/>
  <c r="AC15" i="41"/>
  <c r="W97" i="23" s="1"/>
  <c r="AJ15" i="41"/>
  <c r="AF97" i="23" s="1"/>
  <c r="AB15" i="41"/>
  <c r="V97" i="23" s="1"/>
  <c r="AI15" i="41"/>
  <c r="AE97" i="23" s="1"/>
  <c r="AA15" i="41"/>
  <c r="AH15" i="41"/>
  <c r="AD97" i="23" s="1"/>
  <c r="Z15" i="41"/>
  <c r="AG15" i="41"/>
  <c r="AC97" i="23" s="1"/>
  <c r="T97" i="23"/>
  <c r="O97" i="23"/>
  <c r="N97" i="23"/>
  <c r="M97" i="23"/>
  <c r="L97" i="23"/>
  <c r="I97" i="23"/>
  <c r="H97" i="23"/>
  <c r="G97" i="23"/>
  <c r="S97" i="23" s="1"/>
  <c r="F97" i="23"/>
  <c r="R97" i="23" s="1"/>
  <c r="K108" i="41"/>
  <c r="K13" i="41" s="1"/>
  <c r="R108" i="41"/>
  <c r="AM13" i="41" s="1"/>
  <c r="AI96" i="23" s="1"/>
  <c r="E108" i="41"/>
  <c r="F108" i="41"/>
  <c r="G108" i="41"/>
  <c r="H108" i="41"/>
  <c r="I108" i="41"/>
  <c r="L108" i="41"/>
  <c r="M108" i="41"/>
  <c r="N108" i="41"/>
  <c r="O108" i="41"/>
  <c r="P108" i="41"/>
  <c r="AE13" i="41"/>
  <c r="Y96" i="23" s="1"/>
  <c r="AL13" i="41"/>
  <c r="AH96" i="23" s="1"/>
  <c r="AD13" i="41"/>
  <c r="X96" i="23" s="1"/>
  <c r="AK13" i="41"/>
  <c r="AG96" i="23" s="1"/>
  <c r="AC13" i="41"/>
  <c r="AJ13" i="41"/>
  <c r="AF96" i="23" s="1"/>
  <c r="AB13" i="41"/>
  <c r="AI13" i="41"/>
  <c r="AE96" i="23" s="1"/>
  <c r="AA13" i="41"/>
  <c r="U96" i="23" s="1"/>
  <c r="AH13" i="41"/>
  <c r="AD96" i="23" s="1"/>
  <c r="Z13" i="41"/>
  <c r="T96" i="23" s="1"/>
  <c r="AG13" i="41"/>
  <c r="AC96" i="23" s="1"/>
  <c r="W96" i="23"/>
  <c r="O96" i="23"/>
  <c r="N96" i="23"/>
  <c r="M96" i="23"/>
  <c r="L96" i="23"/>
  <c r="I96" i="23"/>
  <c r="H96" i="23"/>
  <c r="G96" i="23"/>
  <c r="S96" i="23" s="1"/>
  <c r="F96" i="23"/>
  <c r="R96" i="23" s="1"/>
  <c r="K106" i="41"/>
  <c r="K11" i="41" s="1"/>
  <c r="R106" i="41"/>
  <c r="E106" i="41"/>
  <c r="F106" i="41"/>
  <c r="G106" i="41"/>
  <c r="H106" i="41"/>
  <c r="I106" i="41"/>
  <c r="L106" i="41"/>
  <c r="M106" i="41"/>
  <c r="N106" i="41"/>
  <c r="O106" i="41"/>
  <c r="P106" i="41"/>
  <c r="AE11" i="41"/>
  <c r="Y95" i="23" s="1"/>
  <c r="AL11" i="41"/>
  <c r="AD11" i="41"/>
  <c r="X95" i="23" s="1"/>
  <c r="AK11" i="41"/>
  <c r="AG95" i="23" s="1"/>
  <c r="AC11" i="41"/>
  <c r="AJ11" i="41"/>
  <c r="AF95" i="23" s="1"/>
  <c r="AB11" i="41"/>
  <c r="AI11" i="41"/>
  <c r="AE95" i="23" s="1"/>
  <c r="AA11" i="41"/>
  <c r="AH11" i="41"/>
  <c r="Z11" i="41"/>
  <c r="AG11" i="41"/>
  <c r="AC95" i="23" s="1"/>
  <c r="AD95" i="23"/>
  <c r="W95" i="23"/>
  <c r="U95" i="23"/>
  <c r="O95" i="23"/>
  <c r="N95" i="23"/>
  <c r="M95" i="23"/>
  <c r="L95" i="23"/>
  <c r="I95" i="23"/>
  <c r="H95" i="23"/>
  <c r="G95" i="23"/>
  <c r="F95" i="23"/>
  <c r="R95" i="23" s="1"/>
  <c r="E104" i="41"/>
  <c r="F104" i="41"/>
  <c r="G104" i="41"/>
  <c r="H104" i="41"/>
  <c r="I104" i="41"/>
  <c r="L104" i="41"/>
  <c r="M104" i="41"/>
  <c r="N104" i="41"/>
  <c r="O104" i="41"/>
  <c r="P104" i="41"/>
  <c r="AF9" i="41"/>
  <c r="AE9" i="41"/>
  <c r="Y94" i="23" s="1"/>
  <c r="AL9" i="41"/>
  <c r="AH94" i="23" s="1"/>
  <c r="AD9" i="41"/>
  <c r="X94" i="23" s="1"/>
  <c r="AK9" i="41"/>
  <c r="AG94" i="23" s="1"/>
  <c r="AC9" i="41"/>
  <c r="AJ9" i="41"/>
  <c r="AF94" i="23" s="1"/>
  <c r="AB9" i="41"/>
  <c r="AI9" i="41"/>
  <c r="AP9" i="41" s="1"/>
  <c r="AN94" i="23" s="1"/>
  <c r="AA9" i="41"/>
  <c r="AH9" i="41"/>
  <c r="AD94" i="23" s="1"/>
  <c r="AO9" i="41"/>
  <c r="AM94" i="23" s="1"/>
  <c r="Z9" i="41"/>
  <c r="AG9" i="41"/>
  <c r="AC94" i="23" s="1"/>
  <c r="R9" i="41"/>
  <c r="V94" i="23"/>
  <c r="U94" i="23"/>
  <c r="T94" i="23"/>
  <c r="O94" i="23"/>
  <c r="N94" i="23"/>
  <c r="M94" i="23"/>
  <c r="L94" i="23"/>
  <c r="I94" i="23"/>
  <c r="H94" i="23"/>
  <c r="G94" i="23"/>
  <c r="F94" i="23"/>
  <c r="O93" i="23"/>
  <c r="N93" i="23"/>
  <c r="M93" i="23"/>
  <c r="L93" i="23"/>
  <c r="I93" i="23"/>
  <c r="H93" i="23"/>
  <c r="G93" i="23"/>
  <c r="S93" i="23" s="1"/>
  <c r="F93" i="23"/>
  <c r="R93" i="23" s="1"/>
  <c r="K110" i="42"/>
  <c r="R110" i="42"/>
  <c r="R15" i="42" s="1"/>
  <c r="E110" i="42"/>
  <c r="F110" i="42"/>
  <c r="G110" i="42"/>
  <c r="H110" i="42"/>
  <c r="I110" i="42"/>
  <c r="L110" i="42"/>
  <c r="M110" i="42"/>
  <c r="N110" i="42"/>
  <c r="O110" i="42"/>
  <c r="P110" i="42"/>
  <c r="AF15" i="42"/>
  <c r="Z92" i="23" s="1"/>
  <c r="AE15" i="42"/>
  <c r="AL15" i="42"/>
  <c r="AH92" i="23" s="1"/>
  <c r="AD15" i="42"/>
  <c r="AK15" i="42"/>
  <c r="AG92" i="23" s="1"/>
  <c r="AC15" i="42"/>
  <c r="W92" i="23" s="1"/>
  <c r="AJ15" i="42"/>
  <c r="AF92" i="23" s="1"/>
  <c r="AB15" i="42"/>
  <c r="V92" i="23" s="1"/>
  <c r="AI15" i="42"/>
  <c r="AE92" i="23" s="1"/>
  <c r="AA15" i="42"/>
  <c r="AH15" i="42"/>
  <c r="Z15" i="42"/>
  <c r="AG15" i="42"/>
  <c r="AC92" i="23" s="1"/>
  <c r="AD92" i="23"/>
  <c r="K15" i="42"/>
  <c r="T92" i="23"/>
  <c r="O92" i="23"/>
  <c r="N92" i="23"/>
  <c r="M92" i="23"/>
  <c r="L92" i="23"/>
  <c r="I92" i="23"/>
  <c r="H92" i="23"/>
  <c r="G92" i="23"/>
  <c r="S92" i="23" s="1"/>
  <c r="F92" i="23"/>
  <c r="K108" i="42"/>
  <c r="R108" i="42"/>
  <c r="R13" i="42" s="1"/>
  <c r="E108" i="42"/>
  <c r="F108" i="42"/>
  <c r="G108" i="42"/>
  <c r="H108" i="42"/>
  <c r="I108" i="42"/>
  <c r="L108" i="42"/>
  <c r="M108" i="42"/>
  <c r="N108" i="42"/>
  <c r="O108" i="42"/>
  <c r="P108" i="42"/>
  <c r="AM13" i="42"/>
  <c r="AI91" i="23" s="1"/>
  <c r="AE13" i="42"/>
  <c r="AS13" i="42" s="1"/>
  <c r="AQ91" i="23" s="1"/>
  <c r="AL13" i="42"/>
  <c r="AD13" i="42"/>
  <c r="X91" i="23" s="1"/>
  <c r="AK13" i="42"/>
  <c r="AG91" i="23" s="1"/>
  <c r="AC13" i="42"/>
  <c r="W91" i="23" s="1"/>
  <c r="AJ13" i="42"/>
  <c r="AF91" i="23" s="1"/>
  <c r="AB13" i="42"/>
  <c r="AI13" i="42"/>
  <c r="AE91" i="23" s="1"/>
  <c r="AA13" i="42"/>
  <c r="U91" i="23" s="1"/>
  <c r="AH13" i="42"/>
  <c r="AD91" i="23" s="1"/>
  <c r="Z13" i="42"/>
  <c r="T91" i="23" s="1"/>
  <c r="AG13" i="42"/>
  <c r="AC91" i="23" s="1"/>
  <c r="AH91" i="23"/>
  <c r="O91" i="23"/>
  <c r="N91" i="23"/>
  <c r="M91" i="23"/>
  <c r="L91" i="23"/>
  <c r="I91" i="23"/>
  <c r="H91" i="23"/>
  <c r="G91" i="23"/>
  <c r="S91" i="23" s="1"/>
  <c r="F91" i="23"/>
  <c r="R91" i="23" s="1"/>
  <c r="K106" i="42"/>
  <c r="R106" i="42"/>
  <c r="R11" i="42" s="1"/>
  <c r="E106" i="42"/>
  <c r="F106" i="42"/>
  <c r="G106" i="42"/>
  <c r="H106" i="42"/>
  <c r="I106" i="42"/>
  <c r="L106" i="42"/>
  <c r="Q106" i="42" s="1"/>
  <c r="Q11" i="42" s="1"/>
  <c r="M106" i="42"/>
  <c r="N106" i="42"/>
  <c r="O106" i="42"/>
  <c r="P106" i="42"/>
  <c r="AF11" i="42"/>
  <c r="AE11" i="42"/>
  <c r="Y90" i="23" s="1"/>
  <c r="AL11" i="42"/>
  <c r="AD11" i="42"/>
  <c r="X90" i="23" s="1"/>
  <c r="AK11" i="42"/>
  <c r="AG90" i="23" s="1"/>
  <c r="AC11" i="42"/>
  <c r="AJ11" i="42"/>
  <c r="AF90" i="23" s="1"/>
  <c r="AB11" i="42"/>
  <c r="AI11" i="42"/>
  <c r="AA11" i="42"/>
  <c r="U90" i="23" s="1"/>
  <c r="AH11" i="42"/>
  <c r="AO11" i="42" s="1"/>
  <c r="AM90" i="23" s="1"/>
  <c r="Z11" i="42"/>
  <c r="AG11" i="42"/>
  <c r="AC90" i="23" s="1"/>
  <c r="AE90" i="23"/>
  <c r="K11" i="42"/>
  <c r="O90" i="23"/>
  <c r="N90" i="23"/>
  <c r="M90" i="23"/>
  <c r="L90" i="23"/>
  <c r="I90" i="23"/>
  <c r="H90" i="23"/>
  <c r="G90" i="23"/>
  <c r="F90" i="23"/>
  <c r="E104" i="42"/>
  <c r="F104" i="42"/>
  <c r="G104" i="42"/>
  <c r="H104" i="42"/>
  <c r="I104" i="42"/>
  <c r="L104" i="42"/>
  <c r="M104" i="42"/>
  <c r="N104" i="42"/>
  <c r="O104" i="42"/>
  <c r="P104" i="42"/>
  <c r="AE9" i="42"/>
  <c r="Y89" i="23" s="1"/>
  <c r="AL9" i="42"/>
  <c r="AH89" i="23" s="1"/>
  <c r="AD9" i="42"/>
  <c r="AK9" i="42"/>
  <c r="AC9" i="42"/>
  <c r="AJ9" i="42"/>
  <c r="AF89" i="23" s="1"/>
  <c r="AB9" i="42"/>
  <c r="AP9" i="42" s="1"/>
  <c r="AN89" i="23" s="1"/>
  <c r="AI9" i="42"/>
  <c r="AE89" i="23" s="1"/>
  <c r="AA9" i="42"/>
  <c r="U89" i="23" s="1"/>
  <c r="AH9" i="42"/>
  <c r="Z9" i="42"/>
  <c r="AG9" i="42"/>
  <c r="AC89" i="23" s="1"/>
  <c r="R9" i="42"/>
  <c r="K9" i="42"/>
  <c r="X89" i="23"/>
  <c r="O89" i="23"/>
  <c r="N89" i="23"/>
  <c r="M89" i="23"/>
  <c r="L89" i="23"/>
  <c r="I89" i="23"/>
  <c r="H89" i="23"/>
  <c r="G89" i="23"/>
  <c r="F89" i="23"/>
  <c r="O88" i="23"/>
  <c r="N88" i="23"/>
  <c r="M88" i="23"/>
  <c r="L88" i="23"/>
  <c r="I88" i="23"/>
  <c r="H88" i="23"/>
  <c r="G88" i="23"/>
  <c r="S88" i="23" s="1"/>
  <c r="F88" i="23"/>
  <c r="K110" i="43"/>
  <c r="K15" i="43" s="1"/>
  <c r="R110" i="43"/>
  <c r="E110" i="43"/>
  <c r="F110" i="43"/>
  <c r="G110" i="43"/>
  <c r="H110" i="43"/>
  <c r="I110" i="43"/>
  <c r="L110" i="43"/>
  <c r="M110" i="43"/>
  <c r="N110" i="43"/>
  <c r="O110" i="43"/>
  <c r="P110" i="43"/>
  <c r="AF15" i="43"/>
  <c r="AM15" i="43"/>
  <c r="AI87" i="23" s="1"/>
  <c r="AE15" i="43"/>
  <c r="Y87" i="23" s="1"/>
  <c r="AL15" i="43"/>
  <c r="AH87" i="23" s="1"/>
  <c r="AD15" i="43"/>
  <c r="X87" i="23" s="1"/>
  <c r="AK15" i="43"/>
  <c r="AC15" i="43"/>
  <c r="AQ15" i="43" s="1"/>
  <c r="AO87" i="23" s="1"/>
  <c r="AJ15" i="43"/>
  <c r="AF87" i="23" s="1"/>
  <c r="AB15" i="43"/>
  <c r="AI15" i="43"/>
  <c r="AE87" i="23" s="1"/>
  <c r="AA15" i="43"/>
  <c r="AO15" i="43" s="1"/>
  <c r="AM87" i="23" s="1"/>
  <c r="AH15" i="43"/>
  <c r="Z15" i="43"/>
  <c r="AN15" i="43" s="1"/>
  <c r="AL87" i="23" s="1"/>
  <c r="AG15" i="43"/>
  <c r="AC87" i="23" s="1"/>
  <c r="R15" i="43"/>
  <c r="AG87" i="23"/>
  <c r="AD87" i="23"/>
  <c r="V87" i="23"/>
  <c r="U87" i="23"/>
  <c r="O87" i="23"/>
  <c r="N87" i="23"/>
  <c r="M87" i="23"/>
  <c r="L87" i="23"/>
  <c r="I87" i="23"/>
  <c r="H87" i="23"/>
  <c r="G87" i="23"/>
  <c r="S87" i="23" s="1"/>
  <c r="F87" i="23"/>
  <c r="R87" i="23" s="1"/>
  <c r="K108" i="43"/>
  <c r="K13" i="43" s="1"/>
  <c r="R108" i="43"/>
  <c r="R13" i="43" s="1"/>
  <c r="E108" i="43"/>
  <c r="J108" i="43" s="1"/>
  <c r="F108" i="43"/>
  <c r="G108" i="43"/>
  <c r="H108" i="43"/>
  <c r="I108" i="43"/>
  <c r="L108" i="43"/>
  <c r="M108" i="43"/>
  <c r="N108" i="43"/>
  <c r="O108" i="43"/>
  <c r="P108" i="43"/>
  <c r="AE13" i="43"/>
  <c r="AL13" i="43"/>
  <c r="AD13" i="43"/>
  <c r="X86" i="23" s="1"/>
  <c r="AK13" i="43"/>
  <c r="AG86" i="23" s="1"/>
  <c r="AC13" i="43"/>
  <c r="W86" i="23" s="1"/>
  <c r="AJ13" i="43"/>
  <c r="AF86" i="23" s="1"/>
  <c r="AB13" i="43"/>
  <c r="V86" i="23" s="1"/>
  <c r="AI13" i="43"/>
  <c r="AE86" i="23" s="1"/>
  <c r="AP13" i="43"/>
  <c r="AN86" i="23" s="1"/>
  <c r="AA13" i="43"/>
  <c r="AH13" i="43"/>
  <c r="AD86" i="23" s="1"/>
  <c r="Z13" i="43"/>
  <c r="T86" i="23" s="1"/>
  <c r="AG13" i="43"/>
  <c r="AH86" i="23"/>
  <c r="AC86" i="23"/>
  <c r="Y86" i="23"/>
  <c r="O86" i="23"/>
  <c r="N86" i="23"/>
  <c r="M86" i="23"/>
  <c r="L86" i="23"/>
  <c r="I86" i="23"/>
  <c r="H86" i="23"/>
  <c r="G86" i="23"/>
  <c r="S86" i="23" s="1"/>
  <c r="F86" i="23"/>
  <c r="K106" i="43"/>
  <c r="AF11" i="43" s="1"/>
  <c r="Z85" i="23" s="1"/>
  <c r="R106" i="43"/>
  <c r="AM11" i="43" s="1"/>
  <c r="AI85" i="23" s="1"/>
  <c r="E106" i="43"/>
  <c r="F106" i="43"/>
  <c r="G106" i="43"/>
  <c r="H106" i="43"/>
  <c r="I106" i="43"/>
  <c r="L106" i="43"/>
  <c r="M106" i="43"/>
  <c r="N106" i="43"/>
  <c r="O106" i="43"/>
  <c r="P106" i="43"/>
  <c r="AT11" i="43"/>
  <c r="AR85" i="23" s="1"/>
  <c r="AE11" i="43"/>
  <c r="Y85" i="23" s="1"/>
  <c r="AL11" i="43"/>
  <c r="AH85" i="23" s="1"/>
  <c r="AD11" i="43"/>
  <c r="X85" i="23" s="1"/>
  <c r="AK11" i="43"/>
  <c r="AC11" i="43"/>
  <c r="AQ11" i="43" s="1"/>
  <c r="AO85" i="23" s="1"/>
  <c r="AJ11" i="43"/>
  <c r="AF85" i="23" s="1"/>
  <c r="AB11" i="43"/>
  <c r="AI11" i="43"/>
  <c r="AA11" i="43"/>
  <c r="AH11" i="43"/>
  <c r="AD85" i="23" s="1"/>
  <c r="Z11" i="43"/>
  <c r="T85" i="23" s="1"/>
  <c r="AG11" i="43"/>
  <c r="AC85" i="23" s="1"/>
  <c r="AG85" i="23"/>
  <c r="V85" i="23"/>
  <c r="O85" i="23"/>
  <c r="N85" i="23"/>
  <c r="M85" i="23"/>
  <c r="L85" i="23"/>
  <c r="I85" i="23"/>
  <c r="H85" i="23"/>
  <c r="G85" i="23"/>
  <c r="F85" i="23"/>
  <c r="R85" i="23" s="1"/>
  <c r="E104" i="43"/>
  <c r="F104" i="43"/>
  <c r="G104" i="43"/>
  <c r="H104" i="43"/>
  <c r="I104" i="43"/>
  <c r="L104" i="43"/>
  <c r="M104" i="43"/>
  <c r="N104" i="43"/>
  <c r="O104" i="43"/>
  <c r="P104" i="43"/>
  <c r="AE9" i="43"/>
  <c r="Y84" i="23" s="1"/>
  <c r="AL9" i="43"/>
  <c r="AH84" i="23" s="1"/>
  <c r="AS9" i="43"/>
  <c r="AQ84" i="23" s="1"/>
  <c r="AD9" i="43"/>
  <c r="X84" i="23" s="1"/>
  <c r="AK9" i="43"/>
  <c r="AG84" i="23" s="1"/>
  <c r="AC9" i="43"/>
  <c r="AQ9" i="43" s="1"/>
  <c r="AO84" i="23" s="1"/>
  <c r="AJ9" i="43"/>
  <c r="AF84" i="23" s="1"/>
  <c r="AB9" i="43"/>
  <c r="AP9" i="43" s="1"/>
  <c r="AN84" i="23" s="1"/>
  <c r="AI9" i="43"/>
  <c r="AE84" i="23" s="1"/>
  <c r="AA9" i="43"/>
  <c r="AH9" i="43"/>
  <c r="AD84" i="23" s="1"/>
  <c r="Z9" i="43"/>
  <c r="AG9" i="43"/>
  <c r="AC84" i="23"/>
  <c r="O84" i="23"/>
  <c r="N84" i="23"/>
  <c r="M84" i="23"/>
  <c r="L84" i="23"/>
  <c r="I84" i="23"/>
  <c r="H84" i="23"/>
  <c r="G84" i="23"/>
  <c r="S84" i="23" s="1"/>
  <c r="F84" i="23"/>
  <c r="O83" i="23"/>
  <c r="N83" i="23"/>
  <c r="M83" i="23"/>
  <c r="L83" i="23"/>
  <c r="I83" i="23"/>
  <c r="H83" i="23"/>
  <c r="G83" i="23"/>
  <c r="F83" i="23"/>
  <c r="R83" i="23" s="1"/>
  <c r="K110" i="44"/>
  <c r="R110" i="44"/>
  <c r="AM15" i="44" s="1"/>
  <c r="AI82" i="23" s="1"/>
  <c r="E110" i="44"/>
  <c r="F110" i="44"/>
  <c r="G110" i="44"/>
  <c r="H110" i="44"/>
  <c r="I110" i="44"/>
  <c r="L110" i="44"/>
  <c r="M110" i="44"/>
  <c r="N110" i="44"/>
  <c r="O110" i="44"/>
  <c r="P110" i="44"/>
  <c r="AE15" i="44"/>
  <c r="Y82" i="23" s="1"/>
  <c r="AL15" i="44"/>
  <c r="AH82" i="23" s="1"/>
  <c r="AD15" i="44"/>
  <c r="X82" i="23" s="1"/>
  <c r="AK15" i="44"/>
  <c r="AC15" i="44"/>
  <c r="W82" i="23" s="1"/>
  <c r="AJ15" i="44"/>
  <c r="AB15" i="44"/>
  <c r="AI15" i="44"/>
  <c r="AA15" i="44"/>
  <c r="U82" i="23" s="1"/>
  <c r="AH15" i="44"/>
  <c r="Z15" i="44"/>
  <c r="T82" i="23" s="1"/>
  <c r="AG15" i="44"/>
  <c r="AC82" i="23" s="1"/>
  <c r="AF82" i="23"/>
  <c r="AE82" i="23"/>
  <c r="O82" i="23"/>
  <c r="N82" i="23"/>
  <c r="M82" i="23"/>
  <c r="L82" i="23"/>
  <c r="I82" i="23"/>
  <c r="H82" i="23"/>
  <c r="G82" i="23"/>
  <c r="S82" i="23" s="1"/>
  <c r="F82" i="23"/>
  <c r="R82" i="23" s="1"/>
  <c r="K108" i="44"/>
  <c r="K13" i="44" s="1"/>
  <c r="R108" i="44"/>
  <c r="E108" i="44"/>
  <c r="F108" i="44"/>
  <c r="G108" i="44"/>
  <c r="H108" i="44"/>
  <c r="I108" i="44"/>
  <c r="L108" i="44"/>
  <c r="M108" i="44"/>
  <c r="N108" i="44"/>
  <c r="O108" i="44"/>
  <c r="P108" i="44"/>
  <c r="AF13" i="44"/>
  <c r="Z81" i="23" s="1"/>
  <c r="AM13" i="44"/>
  <c r="AE13" i="44"/>
  <c r="Y81" i="23" s="1"/>
  <c r="AL13" i="44"/>
  <c r="AH81" i="23" s="1"/>
  <c r="AD13" i="44"/>
  <c r="AK13" i="44"/>
  <c r="AG81" i="23" s="1"/>
  <c r="AC13" i="44"/>
  <c r="W81" i="23" s="1"/>
  <c r="AJ13" i="44"/>
  <c r="AB13" i="44"/>
  <c r="V81" i="23" s="1"/>
  <c r="AI13" i="44"/>
  <c r="AA13" i="44"/>
  <c r="AH13" i="44"/>
  <c r="AD81" i="23" s="1"/>
  <c r="Z13" i="44"/>
  <c r="T81" i="23" s="1"/>
  <c r="AG13" i="44"/>
  <c r="O81" i="23"/>
  <c r="N81" i="23"/>
  <c r="M81" i="23"/>
  <c r="L81" i="23"/>
  <c r="I81" i="23"/>
  <c r="H81" i="23"/>
  <c r="G81" i="23"/>
  <c r="S81" i="23" s="1"/>
  <c r="F81" i="23"/>
  <c r="K106" i="44"/>
  <c r="AF11" i="44" s="1"/>
  <c r="R106" i="44"/>
  <c r="AM11" i="44" s="1"/>
  <c r="AI80" i="23" s="1"/>
  <c r="E106" i="44"/>
  <c r="F106" i="44"/>
  <c r="G106" i="44"/>
  <c r="H106" i="44"/>
  <c r="I106" i="44"/>
  <c r="L106" i="44"/>
  <c r="M106" i="44"/>
  <c r="N106" i="44"/>
  <c r="O106" i="44"/>
  <c r="P106" i="44"/>
  <c r="AE11" i="44"/>
  <c r="AS11" i="44" s="1"/>
  <c r="AQ80" i="23" s="1"/>
  <c r="AL11" i="44"/>
  <c r="AD11" i="44"/>
  <c r="X80" i="23" s="1"/>
  <c r="AK11" i="44"/>
  <c r="AG80" i="23" s="1"/>
  <c r="AC11" i="44"/>
  <c r="W80" i="23" s="1"/>
  <c r="AJ11" i="44"/>
  <c r="AQ11" i="44" s="1"/>
  <c r="AO80" i="23" s="1"/>
  <c r="AB11" i="44"/>
  <c r="AI11" i="44"/>
  <c r="AE80" i="23" s="1"/>
  <c r="AA11" i="44"/>
  <c r="U80" i="23" s="1"/>
  <c r="AH11" i="44"/>
  <c r="AD80" i="23" s="1"/>
  <c r="Z11" i="44"/>
  <c r="T80" i="23" s="1"/>
  <c r="AG11" i="44"/>
  <c r="R11" i="44"/>
  <c r="AH80" i="23"/>
  <c r="O80" i="23"/>
  <c r="N80" i="23"/>
  <c r="M80" i="23"/>
  <c r="L80" i="23"/>
  <c r="I80" i="23"/>
  <c r="H80" i="23"/>
  <c r="G80" i="23"/>
  <c r="S80" i="23" s="1"/>
  <c r="F80" i="23"/>
  <c r="E104" i="44"/>
  <c r="F104" i="44"/>
  <c r="G104" i="44"/>
  <c r="H104" i="44"/>
  <c r="I104" i="44"/>
  <c r="L104" i="44"/>
  <c r="M104" i="44"/>
  <c r="N104" i="44"/>
  <c r="O104" i="44"/>
  <c r="P104" i="44"/>
  <c r="AF9" i="44"/>
  <c r="Z79" i="23" s="1"/>
  <c r="AE9" i="44"/>
  <c r="AS9" i="44" s="1"/>
  <c r="AQ79" i="23" s="1"/>
  <c r="AL9" i="44"/>
  <c r="AH79" i="23" s="1"/>
  <c r="AD9" i="44"/>
  <c r="AK9" i="44"/>
  <c r="AC9" i="44"/>
  <c r="AJ9" i="44"/>
  <c r="AB9" i="44"/>
  <c r="AI9" i="44"/>
  <c r="AE79" i="23" s="1"/>
  <c r="AA9" i="44"/>
  <c r="U79" i="23" s="1"/>
  <c r="AH9" i="44"/>
  <c r="AO9" i="44" s="1"/>
  <c r="AM79" i="23" s="1"/>
  <c r="Z9" i="44"/>
  <c r="T79" i="23" s="1"/>
  <c r="AG9" i="44"/>
  <c r="X79" i="23"/>
  <c r="W79" i="23"/>
  <c r="O79" i="23"/>
  <c r="N79" i="23"/>
  <c r="M79" i="23"/>
  <c r="L79" i="23"/>
  <c r="I79" i="23"/>
  <c r="H79" i="23"/>
  <c r="G79" i="23"/>
  <c r="S79" i="23" s="1"/>
  <c r="F79" i="23"/>
  <c r="O78" i="23"/>
  <c r="N78" i="23"/>
  <c r="M78" i="23"/>
  <c r="L78" i="23"/>
  <c r="I78" i="23"/>
  <c r="H78" i="23"/>
  <c r="G78" i="23"/>
  <c r="S78" i="23" s="1"/>
  <c r="F78" i="23"/>
  <c r="R78" i="23" s="1"/>
  <c r="R102" i="44"/>
  <c r="AM7" i="44" s="1"/>
  <c r="AI78" i="23" s="1"/>
  <c r="P102" i="44"/>
  <c r="O102" i="44"/>
  <c r="Q102" i="44" s="1"/>
  <c r="Q7" i="44" s="1"/>
  <c r="N102" i="44"/>
  <c r="M102" i="44"/>
  <c r="L102" i="44"/>
  <c r="K102" i="44"/>
  <c r="AF7" i="44" s="1"/>
  <c r="I102" i="44"/>
  <c r="H102" i="44"/>
  <c r="G102" i="44"/>
  <c r="F102" i="44"/>
  <c r="E102" i="44"/>
  <c r="AD7" i="44"/>
  <c r="X78" i="23" s="1"/>
  <c r="AK7" i="44"/>
  <c r="AL7" i="44"/>
  <c r="AS7" i="44" s="1"/>
  <c r="AQ78" i="23" s="1"/>
  <c r="AJ7" i="44"/>
  <c r="AF78" i="23" s="1"/>
  <c r="AI7" i="44"/>
  <c r="AE78" i="23" s="1"/>
  <c r="AH7" i="44"/>
  <c r="AD78" i="23" s="1"/>
  <c r="AG7" i="44"/>
  <c r="AE7" i="44"/>
  <c r="Y78" i="23" s="1"/>
  <c r="AC7" i="44"/>
  <c r="W78" i="23" s="1"/>
  <c r="AB7" i="44"/>
  <c r="AA7" i="44"/>
  <c r="Z7" i="44"/>
  <c r="AN7" i="44" s="1"/>
  <c r="AL78" i="23" s="1"/>
  <c r="R102" i="43"/>
  <c r="AM7" i="43" s="1"/>
  <c r="AI83" i="23" s="1"/>
  <c r="P102" i="43"/>
  <c r="O102" i="43"/>
  <c r="N102" i="43"/>
  <c r="M102" i="43"/>
  <c r="L102" i="43"/>
  <c r="K102" i="43"/>
  <c r="AF7" i="43" s="1"/>
  <c r="I102" i="43"/>
  <c r="H102" i="43"/>
  <c r="G102" i="43"/>
  <c r="F102" i="43"/>
  <c r="E102" i="43"/>
  <c r="J84" i="23"/>
  <c r="AL7" i="43"/>
  <c r="AK7" i="43"/>
  <c r="AG83" i="23" s="1"/>
  <c r="AJ7" i="43"/>
  <c r="AF83" i="23" s="1"/>
  <c r="AI7" i="43"/>
  <c r="AE83" i="23" s="1"/>
  <c r="AH7" i="43"/>
  <c r="AD83" i="23" s="1"/>
  <c r="AG7" i="43"/>
  <c r="AC83" i="23" s="1"/>
  <c r="AE7" i="43"/>
  <c r="Y83" i="23" s="1"/>
  <c r="AD7" i="43"/>
  <c r="X83" i="23" s="1"/>
  <c r="AC7" i="43"/>
  <c r="W83" i="23" s="1"/>
  <c r="AB7" i="43"/>
  <c r="AA7" i="43"/>
  <c r="AO7" i="43" s="1"/>
  <c r="AM83" i="23" s="1"/>
  <c r="Z7" i="43"/>
  <c r="T83" i="23" s="1"/>
  <c r="R102" i="42"/>
  <c r="U102" i="42" s="1"/>
  <c r="P102" i="42"/>
  <c r="O102" i="42"/>
  <c r="N102" i="42"/>
  <c r="M102" i="42"/>
  <c r="Q102" i="42" s="1"/>
  <c r="Q7" i="42" s="1"/>
  <c r="L102" i="42"/>
  <c r="K102" i="42"/>
  <c r="AF7" i="42" s="1"/>
  <c r="I102" i="42"/>
  <c r="H102" i="42"/>
  <c r="G102" i="42"/>
  <c r="J102" i="42" s="1"/>
  <c r="J7" i="42" s="1"/>
  <c r="AA88" i="23" s="1"/>
  <c r="F102" i="42"/>
  <c r="E102" i="42"/>
  <c r="AE7" i="42"/>
  <c r="AL7" i="42"/>
  <c r="AH88" i="23" s="1"/>
  <c r="AK7" i="42"/>
  <c r="AG88" i="23" s="1"/>
  <c r="AJ7" i="42"/>
  <c r="AF88" i="23" s="1"/>
  <c r="AI7" i="42"/>
  <c r="AE88" i="23" s="1"/>
  <c r="AH7" i="42"/>
  <c r="AD88" i="23"/>
  <c r="AG7" i="42"/>
  <c r="AC88" i="23"/>
  <c r="AD7" i="42"/>
  <c r="X88" i="23" s="1"/>
  <c r="AC7" i="42"/>
  <c r="W88" i="23" s="1"/>
  <c r="AB7" i="42"/>
  <c r="AA7" i="42"/>
  <c r="Z7" i="42"/>
  <c r="R102" i="41"/>
  <c r="AM7" i="41" s="1"/>
  <c r="AI93" i="23" s="1"/>
  <c r="P102" i="41"/>
  <c r="O102" i="41"/>
  <c r="N102" i="41"/>
  <c r="M102" i="41"/>
  <c r="L102" i="41"/>
  <c r="K102" i="41"/>
  <c r="AF7" i="41" s="1"/>
  <c r="Z93" i="23" s="1"/>
  <c r="I102" i="41"/>
  <c r="H102" i="41"/>
  <c r="G102" i="41"/>
  <c r="E102" i="41"/>
  <c r="F102" i="41"/>
  <c r="J97" i="23"/>
  <c r="AL7" i="41"/>
  <c r="AK7" i="41"/>
  <c r="AG93" i="23" s="1"/>
  <c r="AJ7" i="41"/>
  <c r="AQ7" i="41" s="1"/>
  <c r="AO93" i="23" s="1"/>
  <c r="AI7" i="41"/>
  <c r="AE93" i="23" s="1"/>
  <c r="AH7" i="41"/>
  <c r="AD93" i="23" s="1"/>
  <c r="AG7" i="41"/>
  <c r="AC93" i="23" s="1"/>
  <c r="AE7" i="41"/>
  <c r="Y93" i="23" s="1"/>
  <c r="AD7" i="41"/>
  <c r="X93" i="23" s="1"/>
  <c r="AC7" i="41"/>
  <c r="W93" i="23" s="1"/>
  <c r="AB7" i="41"/>
  <c r="AA7" i="41"/>
  <c r="Z7" i="41"/>
  <c r="R102" i="40"/>
  <c r="U102" i="40" s="1"/>
  <c r="T7" i="40" s="1"/>
  <c r="P102" i="40"/>
  <c r="O102" i="40"/>
  <c r="N102" i="40"/>
  <c r="M102" i="40"/>
  <c r="Q102" i="40" s="1"/>
  <c r="Q7" i="40" s="1"/>
  <c r="L102" i="40"/>
  <c r="K102" i="40"/>
  <c r="AF7" i="40" s="1"/>
  <c r="I102" i="40"/>
  <c r="H102" i="40"/>
  <c r="G102" i="40"/>
  <c r="F102" i="40"/>
  <c r="E102" i="40"/>
  <c r="AL7" i="40"/>
  <c r="AH98" i="23" s="1"/>
  <c r="AK7" i="40"/>
  <c r="AG98" i="23" s="1"/>
  <c r="AJ7" i="40"/>
  <c r="AQ7" i="40" s="1"/>
  <c r="AO98" i="23" s="1"/>
  <c r="AI7" i="40"/>
  <c r="AE98" i="23"/>
  <c r="AH7" i="40"/>
  <c r="AD98" i="23" s="1"/>
  <c r="AG7" i="40"/>
  <c r="AC98" i="23" s="1"/>
  <c r="AE7" i="40"/>
  <c r="AD7" i="40"/>
  <c r="X98" i="23" s="1"/>
  <c r="AC7" i="40"/>
  <c r="W98" i="23" s="1"/>
  <c r="AB7" i="40"/>
  <c r="AA7" i="40"/>
  <c r="Z7" i="40"/>
  <c r="R102" i="39"/>
  <c r="AM7" i="39" s="1"/>
  <c r="AI103" i="23" s="1"/>
  <c r="L102" i="39"/>
  <c r="M102" i="39"/>
  <c r="N102" i="39"/>
  <c r="O102" i="39"/>
  <c r="P102" i="39"/>
  <c r="K102" i="39"/>
  <c r="AF7" i="39" s="1"/>
  <c r="I102" i="39"/>
  <c r="H102" i="39"/>
  <c r="G102" i="39"/>
  <c r="F102" i="39"/>
  <c r="J102" i="39" s="1"/>
  <c r="J7" i="39" s="1"/>
  <c r="E102" i="39"/>
  <c r="AB7" i="39"/>
  <c r="V103" i="23" s="1"/>
  <c r="AI7" i="39"/>
  <c r="AE103" i="23" s="1"/>
  <c r="AL7" i="39"/>
  <c r="AH103" i="23" s="1"/>
  <c r="AK7" i="39"/>
  <c r="AG103" i="23" s="1"/>
  <c r="AJ7" i="39"/>
  <c r="AF103" i="23" s="1"/>
  <c r="AH7" i="39"/>
  <c r="AD103" i="23" s="1"/>
  <c r="AG7" i="39"/>
  <c r="AC103" i="23" s="1"/>
  <c r="AE7" i="39"/>
  <c r="Y103" i="23" s="1"/>
  <c r="AD7" i="39"/>
  <c r="AC7" i="39"/>
  <c r="W103" i="23" s="1"/>
  <c r="AA7" i="39"/>
  <c r="Z7" i="39"/>
  <c r="S107" i="23"/>
  <c r="C107" i="23"/>
  <c r="S106" i="23"/>
  <c r="C106" i="23"/>
  <c r="S105" i="23"/>
  <c r="R105" i="23"/>
  <c r="C105" i="23"/>
  <c r="S104" i="23"/>
  <c r="R104" i="23"/>
  <c r="C104" i="23"/>
  <c r="S103" i="23"/>
  <c r="Q103" i="23"/>
  <c r="R103" i="23"/>
  <c r="C103" i="23"/>
  <c r="R102" i="23"/>
  <c r="S102" i="23"/>
  <c r="C102" i="23"/>
  <c r="C101" i="23"/>
  <c r="R100" i="23"/>
  <c r="C100" i="23"/>
  <c r="S99" i="23"/>
  <c r="R99" i="23"/>
  <c r="C99" i="23"/>
  <c r="S98" i="23"/>
  <c r="Q98" i="23"/>
  <c r="C98" i="23"/>
  <c r="C97" i="23"/>
  <c r="C96" i="23"/>
  <c r="S95" i="23"/>
  <c r="C95" i="23"/>
  <c r="S94" i="23"/>
  <c r="R94" i="23"/>
  <c r="C94" i="23"/>
  <c r="Q93" i="23"/>
  <c r="C93" i="23"/>
  <c r="R92" i="23"/>
  <c r="C92" i="23"/>
  <c r="C91" i="23"/>
  <c r="S90" i="23"/>
  <c r="R90" i="23"/>
  <c r="C90" i="23"/>
  <c r="S89" i="23"/>
  <c r="R89" i="23"/>
  <c r="C89" i="23"/>
  <c r="Q88" i="23"/>
  <c r="R88" i="23"/>
  <c r="C88" i="23"/>
  <c r="C87" i="23"/>
  <c r="R86" i="23"/>
  <c r="C86" i="23"/>
  <c r="S85" i="23"/>
  <c r="C85" i="23"/>
  <c r="R84" i="23"/>
  <c r="C84" i="23"/>
  <c r="S83" i="23"/>
  <c r="Q83" i="23"/>
  <c r="C83" i="23"/>
  <c r="C82" i="23"/>
  <c r="R81" i="23"/>
  <c r="C81" i="23"/>
  <c r="R80" i="23"/>
  <c r="C80" i="23"/>
  <c r="R79" i="23"/>
  <c r="C79" i="23"/>
  <c r="Q78" i="23"/>
  <c r="C78" i="23"/>
  <c r="K110" i="35"/>
  <c r="AF15" i="35" s="1"/>
  <c r="Z77" i="23" s="1"/>
  <c r="R110" i="35"/>
  <c r="R15" i="35" s="1"/>
  <c r="E110" i="35"/>
  <c r="F110" i="35"/>
  <c r="G110" i="35"/>
  <c r="H110" i="35"/>
  <c r="I110" i="35"/>
  <c r="L110" i="35"/>
  <c r="M110" i="35"/>
  <c r="N110" i="35"/>
  <c r="O110" i="35"/>
  <c r="P110" i="35"/>
  <c r="Q110" i="35"/>
  <c r="Q15" i="35" s="1"/>
  <c r="AM15" i="35"/>
  <c r="AI77" i="23" s="1"/>
  <c r="AE15" i="35"/>
  <c r="AS15" i="35" s="1"/>
  <c r="AQ77" i="23" s="1"/>
  <c r="AL15" i="35"/>
  <c r="AH77" i="23" s="1"/>
  <c r="AD15" i="35"/>
  <c r="X77" i="23" s="1"/>
  <c r="AK15" i="35"/>
  <c r="AG77" i="23" s="1"/>
  <c r="AC15" i="35"/>
  <c r="W77" i="23" s="1"/>
  <c r="AJ15" i="35"/>
  <c r="AF77" i="23" s="1"/>
  <c r="AB15" i="35"/>
  <c r="AP15" i="35" s="1"/>
  <c r="AN77" i="23" s="1"/>
  <c r="AI15" i="35"/>
  <c r="AE77" i="23" s="1"/>
  <c r="AA15" i="35"/>
  <c r="U77" i="23" s="1"/>
  <c r="AH15" i="35"/>
  <c r="AD77" i="23" s="1"/>
  <c r="Z15" i="35"/>
  <c r="T77" i="23" s="1"/>
  <c r="AG15" i="35"/>
  <c r="O77" i="23"/>
  <c r="N77" i="23"/>
  <c r="M77" i="23"/>
  <c r="L77" i="23"/>
  <c r="I77" i="23"/>
  <c r="H77" i="23"/>
  <c r="G77" i="23"/>
  <c r="S77" i="23" s="1"/>
  <c r="F77" i="23"/>
  <c r="R77" i="23" s="1"/>
  <c r="K108" i="35"/>
  <c r="AF13" i="35" s="1"/>
  <c r="R108" i="35"/>
  <c r="R13" i="35" s="1"/>
  <c r="E108" i="35"/>
  <c r="F108" i="35"/>
  <c r="G108" i="35"/>
  <c r="H108" i="35"/>
  <c r="I108" i="35"/>
  <c r="L108" i="35"/>
  <c r="M108" i="35"/>
  <c r="N108" i="35"/>
  <c r="O108" i="35"/>
  <c r="P108" i="35"/>
  <c r="AE13" i="35"/>
  <c r="Y76" i="23" s="1"/>
  <c r="AL13" i="35"/>
  <c r="AD13" i="35"/>
  <c r="X76" i="23" s="1"/>
  <c r="AK13" i="35"/>
  <c r="AG76" i="23" s="1"/>
  <c r="AC13" i="35"/>
  <c r="W76" i="23" s="1"/>
  <c r="AJ13" i="35"/>
  <c r="AF76" i="23" s="1"/>
  <c r="AB13" i="35"/>
  <c r="AI13" i="35"/>
  <c r="AE76" i="23" s="1"/>
  <c r="AA13" i="35"/>
  <c r="U76" i="23" s="1"/>
  <c r="AH13" i="35"/>
  <c r="AD76" i="23" s="1"/>
  <c r="Z13" i="35"/>
  <c r="T76" i="23" s="1"/>
  <c r="AG13" i="35"/>
  <c r="AC76" i="23" s="1"/>
  <c r="O76" i="23"/>
  <c r="N76" i="23"/>
  <c r="M76" i="23"/>
  <c r="L76" i="23"/>
  <c r="I76" i="23"/>
  <c r="H76" i="23"/>
  <c r="G76" i="23"/>
  <c r="S76" i="23" s="1"/>
  <c r="F76" i="23"/>
  <c r="K106" i="35"/>
  <c r="R106" i="35"/>
  <c r="AM11" i="35" s="1"/>
  <c r="AI75" i="23" s="1"/>
  <c r="E106" i="35"/>
  <c r="F106" i="35"/>
  <c r="G106" i="35"/>
  <c r="H106" i="35"/>
  <c r="I106" i="35"/>
  <c r="L106" i="35"/>
  <c r="M106" i="35"/>
  <c r="N106" i="35"/>
  <c r="O106" i="35"/>
  <c r="P106" i="35"/>
  <c r="AE11" i="35"/>
  <c r="Y75" i="23" s="1"/>
  <c r="AL11" i="35"/>
  <c r="AH75" i="23" s="1"/>
  <c r="AD11" i="35"/>
  <c r="X75" i="23" s="1"/>
  <c r="AK11" i="35"/>
  <c r="AG75" i="23" s="1"/>
  <c r="AC11" i="35"/>
  <c r="W75" i="23" s="1"/>
  <c r="AJ11" i="35"/>
  <c r="AF75" i="23" s="1"/>
  <c r="AB11" i="35"/>
  <c r="AI11" i="35"/>
  <c r="AE75" i="23" s="1"/>
  <c r="AA11" i="35"/>
  <c r="AH11" i="35"/>
  <c r="AD75" i="23" s="1"/>
  <c r="Z11" i="35"/>
  <c r="T75" i="23" s="1"/>
  <c r="AG11" i="35"/>
  <c r="AC75" i="23" s="1"/>
  <c r="R11" i="35"/>
  <c r="O75" i="23"/>
  <c r="N75" i="23"/>
  <c r="M75" i="23"/>
  <c r="L75" i="23"/>
  <c r="I75" i="23"/>
  <c r="H75" i="23"/>
  <c r="G75" i="23"/>
  <c r="S75" i="23" s="1"/>
  <c r="F75" i="23"/>
  <c r="E104" i="35"/>
  <c r="F104" i="35"/>
  <c r="G104" i="35"/>
  <c r="H104" i="35"/>
  <c r="I104" i="35"/>
  <c r="L104" i="35"/>
  <c r="M104" i="35"/>
  <c r="N104" i="35"/>
  <c r="O104" i="35"/>
  <c r="P104" i="35"/>
  <c r="AF9" i="35"/>
  <c r="Z74" i="23" s="1"/>
  <c r="AM9" i="35"/>
  <c r="AI74" i="23" s="1"/>
  <c r="AE9" i="35"/>
  <c r="Y74" i="23" s="1"/>
  <c r="AL9" i="35"/>
  <c r="AH74" i="23" s="1"/>
  <c r="AD9" i="35"/>
  <c r="X74" i="23" s="1"/>
  <c r="AK9" i="35"/>
  <c r="AC9" i="35"/>
  <c r="AJ9" i="35"/>
  <c r="AF74" i="23" s="1"/>
  <c r="AB9" i="35"/>
  <c r="AI9" i="35"/>
  <c r="AE74" i="23" s="1"/>
  <c r="AA9" i="35"/>
  <c r="U74" i="23" s="1"/>
  <c r="AH9" i="35"/>
  <c r="AD74" i="23" s="1"/>
  <c r="Z9" i="35"/>
  <c r="AN9" i="35" s="1"/>
  <c r="AL74" i="23" s="1"/>
  <c r="AG9" i="35"/>
  <c r="AC74" i="23" s="1"/>
  <c r="R9" i="35"/>
  <c r="K9" i="35"/>
  <c r="O74" i="23"/>
  <c r="N74" i="23"/>
  <c r="M74" i="23"/>
  <c r="L74" i="23"/>
  <c r="I74" i="23"/>
  <c r="H74" i="23"/>
  <c r="G74" i="23"/>
  <c r="S74" i="23" s="1"/>
  <c r="F74" i="23"/>
  <c r="R74" i="23" s="1"/>
  <c r="AE7" i="35"/>
  <c r="AL7" i="35"/>
  <c r="AH73" i="23" s="1"/>
  <c r="R102" i="35"/>
  <c r="AM7" i="35" s="1"/>
  <c r="AI73" i="23" s="1"/>
  <c r="O73" i="23"/>
  <c r="N73" i="23"/>
  <c r="M73" i="23"/>
  <c r="L73" i="23"/>
  <c r="K73" i="23"/>
  <c r="I73" i="23"/>
  <c r="H73" i="23"/>
  <c r="G73" i="23"/>
  <c r="S73" i="23" s="1"/>
  <c r="F73" i="23"/>
  <c r="R73" i="23" s="1"/>
  <c r="K110" i="36"/>
  <c r="R110" i="36"/>
  <c r="E110" i="36"/>
  <c r="F110" i="36"/>
  <c r="G110" i="36"/>
  <c r="H110" i="36"/>
  <c r="I110" i="36"/>
  <c r="L110" i="36"/>
  <c r="M110" i="36"/>
  <c r="N110" i="36"/>
  <c r="O110" i="36"/>
  <c r="P110" i="36"/>
  <c r="AF15" i="36"/>
  <c r="Z72" i="23" s="1"/>
  <c r="AE15" i="36"/>
  <c r="AL15" i="36"/>
  <c r="AD15" i="36"/>
  <c r="X72" i="23" s="1"/>
  <c r="AK15" i="36"/>
  <c r="AG72" i="23" s="1"/>
  <c r="AC15" i="36"/>
  <c r="AQ15" i="36" s="1"/>
  <c r="AO72" i="23" s="1"/>
  <c r="AJ15" i="36"/>
  <c r="AB15" i="36"/>
  <c r="AP15" i="36" s="1"/>
  <c r="AN72" i="23" s="1"/>
  <c r="AI15" i="36"/>
  <c r="AE72" i="23" s="1"/>
  <c r="AA15" i="36"/>
  <c r="AH15" i="36"/>
  <c r="AD72" i="23" s="1"/>
  <c r="Z15" i="36"/>
  <c r="T72" i="23" s="1"/>
  <c r="AG15" i="36"/>
  <c r="AC72" i="23" s="1"/>
  <c r="AF72" i="23"/>
  <c r="K15" i="36"/>
  <c r="Y72" i="23"/>
  <c r="O72" i="23"/>
  <c r="N72" i="23"/>
  <c r="M72" i="23"/>
  <c r="L72" i="23"/>
  <c r="I72" i="23"/>
  <c r="H72" i="23"/>
  <c r="G72" i="23"/>
  <c r="S72" i="23" s="1"/>
  <c r="F72" i="23"/>
  <c r="R72" i="23" s="1"/>
  <c r="K108" i="36"/>
  <c r="U108" i="36" s="1"/>
  <c r="T13" i="36" s="1"/>
  <c r="R108" i="36"/>
  <c r="E108" i="36"/>
  <c r="F108" i="36"/>
  <c r="G108" i="36"/>
  <c r="H108" i="36"/>
  <c r="I108" i="36"/>
  <c r="L108" i="36"/>
  <c r="M108" i="36"/>
  <c r="N108" i="36"/>
  <c r="O108" i="36"/>
  <c r="P108" i="36"/>
  <c r="AM13" i="36"/>
  <c r="AE13" i="36"/>
  <c r="Y71" i="23" s="1"/>
  <c r="AL13" i="36"/>
  <c r="AH71" i="23" s="1"/>
  <c r="AD13" i="36"/>
  <c r="AK13" i="36"/>
  <c r="AG71" i="23" s="1"/>
  <c r="AC13" i="36"/>
  <c r="AJ13" i="36"/>
  <c r="AF71" i="23" s="1"/>
  <c r="AB13" i="36"/>
  <c r="AI13" i="36"/>
  <c r="AE71" i="23" s="1"/>
  <c r="AA13" i="36"/>
  <c r="U71" i="23" s="1"/>
  <c r="AH13" i="36"/>
  <c r="Z13" i="36"/>
  <c r="AG13" i="36"/>
  <c r="AC71" i="23" s="1"/>
  <c r="R13" i="36"/>
  <c r="AI71" i="23"/>
  <c r="X71" i="23"/>
  <c r="O71" i="23"/>
  <c r="N71" i="23"/>
  <c r="M71" i="23"/>
  <c r="L71" i="23"/>
  <c r="I71" i="23"/>
  <c r="H71" i="23"/>
  <c r="G71" i="23"/>
  <c r="F71" i="23"/>
  <c r="K106" i="36"/>
  <c r="K11" i="36" s="1"/>
  <c r="R106" i="36"/>
  <c r="E106" i="36"/>
  <c r="F106" i="36"/>
  <c r="G106" i="36"/>
  <c r="H106" i="36"/>
  <c r="I106" i="36"/>
  <c r="L106" i="36"/>
  <c r="M106" i="36"/>
  <c r="N106" i="36"/>
  <c r="O106" i="36"/>
  <c r="P106" i="36"/>
  <c r="AM11" i="36"/>
  <c r="AI70" i="23" s="1"/>
  <c r="AE11" i="36"/>
  <c r="AL11" i="36"/>
  <c r="AD11" i="36"/>
  <c r="AK11" i="36"/>
  <c r="AG70" i="23" s="1"/>
  <c r="AC11" i="36"/>
  <c r="W70" i="23" s="1"/>
  <c r="AJ11" i="36"/>
  <c r="AF70" i="23" s="1"/>
  <c r="AB11" i="36"/>
  <c r="AI11" i="36"/>
  <c r="AE70" i="23" s="1"/>
  <c r="AA11" i="36"/>
  <c r="AH11" i="36"/>
  <c r="AD70" i="23" s="1"/>
  <c r="Z11" i="36"/>
  <c r="AG11" i="36"/>
  <c r="AC70" i="23" s="1"/>
  <c r="R11" i="36"/>
  <c r="AH70" i="23"/>
  <c r="X70" i="23"/>
  <c r="O70" i="23"/>
  <c r="N70" i="23"/>
  <c r="M70" i="23"/>
  <c r="L70" i="23"/>
  <c r="I70" i="23"/>
  <c r="H70" i="23"/>
  <c r="G70" i="23"/>
  <c r="F70" i="23"/>
  <c r="R70" i="23" s="1"/>
  <c r="E104" i="36"/>
  <c r="F104" i="36"/>
  <c r="G104" i="36"/>
  <c r="H104" i="36"/>
  <c r="I104" i="36"/>
  <c r="L104" i="36"/>
  <c r="M104" i="36"/>
  <c r="N104" i="36"/>
  <c r="O104" i="36"/>
  <c r="P104" i="36"/>
  <c r="AF9" i="36"/>
  <c r="AE9" i="36"/>
  <c r="Y69" i="23" s="1"/>
  <c r="AL9" i="36"/>
  <c r="AD9" i="36"/>
  <c r="X69" i="23" s="1"/>
  <c r="AK9" i="36"/>
  <c r="AG69" i="23" s="1"/>
  <c r="AC9" i="36"/>
  <c r="AJ9" i="36"/>
  <c r="AF69" i="23" s="1"/>
  <c r="AB9" i="36"/>
  <c r="V69" i="23" s="1"/>
  <c r="AI9" i="36"/>
  <c r="AE69" i="23" s="1"/>
  <c r="AA9" i="36"/>
  <c r="U69" i="23" s="1"/>
  <c r="AH9" i="36"/>
  <c r="AD69" i="23" s="1"/>
  <c r="Z9" i="36"/>
  <c r="AG9" i="36"/>
  <c r="AC69" i="23" s="1"/>
  <c r="AH69" i="23"/>
  <c r="K9" i="36"/>
  <c r="O69" i="23"/>
  <c r="N69" i="23"/>
  <c r="M69" i="23"/>
  <c r="L69" i="23"/>
  <c r="I69" i="23"/>
  <c r="H69" i="23"/>
  <c r="G69" i="23"/>
  <c r="F69" i="23"/>
  <c r="R69" i="23" s="1"/>
  <c r="Z7" i="36"/>
  <c r="T68" i="23" s="1"/>
  <c r="O68" i="23"/>
  <c r="N68" i="23"/>
  <c r="M68" i="23"/>
  <c r="L68" i="23"/>
  <c r="I68" i="23"/>
  <c r="H68" i="23"/>
  <c r="G68" i="23"/>
  <c r="S68" i="23" s="1"/>
  <c r="F68" i="23"/>
  <c r="R68" i="23" s="1"/>
  <c r="K110" i="37"/>
  <c r="R110" i="37"/>
  <c r="AM15" i="37" s="1"/>
  <c r="AI67" i="23" s="1"/>
  <c r="E110" i="37"/>
  <c r="F110" i="37"/>
  <c r="G110" i="37"/>
  <c r="H110" i="37"/>
  <c r="I110" i="37"/>
  <c r="L110" i="37"/>
  <c r="M110" i="37"/>
  <c r="N110" i="37"/>
  <c r="O110" i="37"/>
  <c r="P110" i="37"/>
  <c r="AE15" i="37"/>
  <c r="AL15" i="37"/>
  <c r="AH67" i="23" s="1"/>
  <c r="AD15" i="37"/>
  <c r="X67" i="23" s="1"/>
  <c r="AK15" i="37"/>
  <c r="AC15" i="37"/>
  <c r="W67" i="23" s="1"/>
  <c r="AJ15" i="37"/>
  <c r="AF67" i="23" s="1"/>
  <c r="AB15" i="37"/>
  <c r="AI15" i="37"/>
  <c r="AE67" i="23" s="1"/>
  <c r="AA15" i="37"/>
  <c r="AH15" i="37"/>
  <c r="AO15" i="37" s="1"/>
  <c r="AM67" i="23" s="1"/>
  <c r="Z15" i="37"/>
  <c r="T67" i="23" s="1"/>
  <c r="AG15" i="37"/>
  <c r="AC67" i="23" s="1"/>
  <c r="U67" i="23"/>
  <c r="O67" i="23"/>
  <c r="N67" i="23"/>
  <c r="M67" i="23"/>
  <c r="L67" i="23"/>
  <c r="I67" i="23"/>
  <c r="H67" i="23"/>
  <c r="G67" i="23"/>
  <c r="S67" i="23" s="1"/>
  <c r="F67" i="23"/>
  <c r="K108" i="37"/>
  <c r="AF13" i="37" s="1"/>
  <c r="Z66" i="23" s="1"/>
  <c r="R108" i="37"/>
  <c r="E108" i="37"/>
  <c r="F108" i="37"/>
  <c r="G108" i="37"/>
  <c r="H108" i="37"/>
  <c r="I108" i="37"/>
  <c r="L108" i="37"/>
  <c r="M108" i="37"/>
  <c r="N108" i="37"/>
  <c r="O108" i="37"/>
  <c r="P108" i="37"/>
  <c r="AM13" i="37"/>
  <c r="AE13" i="37"/>
  <c r="Y66" i="23" s="1"/>
  <c r="AL13" i="37"/>
  <c r="AH66" i="23" s="1"/>
  <c r="AD13" i="37"/>
  <c r="AK13" i="37"/>
  <c r="AG66" i="23" s="1"/>
  <c r="AC13" i="37"/>
  <c r="W66" i="23" s="1"/>
  <c r="AJ13" i="37"/>
  <c r="AF66" i="23" s="1"/>
  <c r="AB13" i="37"/>
  <c r="V66" i="23" s="1"/>
  <c r="AI13" i="37"/>
  <c r="AE66" i="23" s="1"/>
  <c r="AA13" i="37"/>
  <c r="AH13" i="37"/>
  <c r="AD66" i="23" s="1"/>
  <c r="Z13" i="37"/>
  <c r="T66" i="23" s="1"/>
  <c r="AG13" i="37"/>
  <c r="AC66" i="23" s="1"/>
  <c r="R13" i="37"/>
  <c r="X66" i="23"/>
  <c r="O66" i="23"/>
  <c r="N66" i="23"/>
  <c r="M66" i="23"/>
  <c r="L66" i="23"/>
  <c r="I66" i="23"/>
  <c r="H66" i="23"/>
  <c r="G66" i="23"/>
  <c r="S66" i="23" s="1"/>
  <c r="F66" i="23"/>
  <c r="K106" i="37"/>
  <c r="R106" i="37"/>
  <c r="AM11" i="37" s="1"/>
  <c r="AI65" i="23" s="1"/>
  <c r="E106" i="37"/>
  <c r="F106" i="37"/>
  <c r="G106" i="37"/>
  <c r="H106" i="37"/>
  <c r="I106" i="37"/>
  <c r="L106" i="37"/>
  <c r="M106" i="37"/>
  <c r="N106" i="37"/>
  <c r="O106" i="37"/>
  <c r="P106" i="37"/>
  <c r="AE11" i="37"/>
  <c r="Y65" i="23" s="1"/>
  <c r="AL11" i="37"/>
  <c r="AD11" i="37"/>
  <c r="AK11" i="37"/>
  <c r="AG65" i="23" s="1"/>
  <c r="AC11" i="37"/>
  <c r="W65" i="23" s="1"/>
  <c r="AJ11" i="37"/>
  <c r="AQ11" i="37" s="1"/>
  <c r="AO65" i="23" s="1"/>
  <c r="AB11" i="37"/>
  <c r="AI11" i="37"/>
  <c r="AE65" i="23" s="1"/>
  <c r="AA11" i="37"/>
  <c r="U65" i="23" s="1"/>
  <c r="AH11" i="37"/>
  <c r="AD65" i="23" s="1"/>
  <c r="Z11" i="37"/>
  <c r="T65" i="23" s="1"/>
  <c r="AG11" i="37"/>
  <c r="O65" i="23"/>
  <c r="N65" i="23"/>
  <c r="M65" i="23"/>
  <c r="L65" i="23"/>
  <c r="I65" i="23"/>
  <c r="H65" i="23"/>
  <c r="G65" i="23"/>
  <c r="S65" i="23" s="1"/>
  <c r="F65" i="23"/>
  <c r="R65" i="23" s="1"/>
  <c r="E104" i="37"/>
  <c r="F104" i="37"/>
  <c r="G104" i="37"/>
  <c r="H104" i="37"/>
  <c r="I104" i="37"/>
  <c r="L104" i="37"/>
  <c r="M104" i="37"/>
  <c r="N104" i="37"/>
  <c r="O104" i="37"/>
  <c r="P104" i="37"/>
  <c r="AM9" i="37"/>
  <c r="AI64" i="23" s="1"/>
  <c r="AE9" i="37"/>
  <c r="Y64" i="23" s="1"/>
  <c r="AL9" i="37"/>
  <c r="AH64" i="23" s="1"/>
  <c r="AD9" i="37"/>
  <c r="X64" i="23" s="1"/>
  <c r="AK9" i="37"/>
  <c r="AG64" i="23" s="1"/>
  <c r="AC9" i="37"/>
  <c r="AJ9" i="37"/>
  <c r="AF64" i="23" s="1"/>
  <c r="AB9" i="37"/>
  <c r="V64" i="23" s="1"/>
  <c r="AI9" i="37"/>
  <c r="AE64" i="23" s="1"/>
  <c r="AA9" i="37"/>
  <c r="AH9" i="37"/>
  <c r="AD64" i="23" s="1"/>
  <c r="Z9" i="37"/>
  <c r="AG9" i="37"/>
  <c r="AC64" i="23" s="1"/>
  <c r="R9" i="37"/>
  <c r="U64" i="23"/>
  <c r="O64" i="23"/>
  <c r="N64" i="23"/>
  <c r="M64" i="23"/>
  <c r="L64" i="23"/>
  <c r="I64" i="23"/>
  <c r="H64" i="23"/>
  <c r="G64" i="23"/>
  <c r="F64" i="23"/>
  <c r="R64" i="23" s="1"/>
  <c r="AC7" i="37"/>
  <c r="AJ7" i="37"/>
  <c r="AK7" i="37"/>
  <c r="AG63" i="23" s="1"/>
  <c r="AE7" i="37"/>
  <c r="Y63" i="23"/>
  <c r="O63" i="23"/>
  <c r="N63" i="23"/>
  <c r="M63" i="23"/>
  <c r="L63" i="23"/>
  <c r="I63" i="23"/>
  <c r="H63" i="23"/>
  <c r="G63" i="23"/>
  <c r="S63" i="23" s="1"/>
  <c r="F63" i="23"/>
  <c r="K110" i="38"/>
  <c r="AF15" i="38" s="1"/>
  <c r="Z62" i="23" s="1"/>
  <c r="R110" i="38"/>
  <c r="R15" i="38" s="1"/>
  <c r="E110" i="38"/>
  <c r="F110" i="38"/>
  <c r="G110" i="38"/>
  <c r="H110" i="38"/>
  <c r="I110" i="38"/>
  <c r="L110" i="38"/>
  <c r="M110" i="38"/>
  <c r="N110" i="38"/>
  <c r="O110" i="38"/>
  <c r="P110" i="38"/>
  <c r="AE15" i="38"/>
  <c r="AL15" i="38"/>
  <c r="AH62" i="23" s="1"/>
  <c r="AD15" i="38"/>
  <c r="X62" i="23" s="1"/>
  <c r="AK15" i="38"/>
  <c r="AG62" i="23" s="1"/>
  <c r="AC15" i="38"/>
  <c r="W62" i="23" s="1"/>
  <c r="AJ15" i="38"/>
  <c r="AF62" i="23" s="1"/>
  <c r="AB15" i="38"/>
  <c r="AI15" i="38"/>
  <c r="AA15" i="38"/>
  <c r="AH15" i="38"/>
  <c r="AD62" i="23" s="1"/>
  <c r="Z15" i="38"/>
  <c r="T62" i="23" s="1"/>
  <c r="AG15" i="38"/>
  <c r="AC62" i="23" s="1"/>
  <c r="AE62" i="23"/>
  <c r="O62" i="23"/>
  <c r="N62" i="23"/>
  <c r="M62" i="23"/>
  <c r="L62" i="23"/>
  <c r="I62" i="23"/>
  <c r="H62" i="23"/>
  <c r="G62" i="23"/>
  <c r="S62" i="23" s="1"/>
  <c r="F62" i="23"/>
  <c r="R62" i="23" s="1"/>
  <c r="K108" i="38"/>
  <c r="AF13" i="38" s="1"/>
  <c r="R108" i="38"/>
  <c r="R13" i="38" s="1"/>
  <c r="E108" i="38"/>
  <c r="F108" i="38"/>
  <c r="G108" i="38"/>
  <c r="H108" i="38"/>
  <c r="I108" i="38"/>
  <c r="L108" i="38"/>
  <c r="M108" i="38"/>
  <c r="N108" i="38"/>
  <c r="O108" i="38"/>
  <c r="P108" i="38"/>
  <c r="AE13" i="38"/>
  <c r="Y61" i="23" s="1"/>
  <c r="AL13" i="38"/>
  <c r="AD13" i="38"/>
  <c r="AK13" i="38"/>
  <c r="AG61" i="23" s="1"/>
  <c r="AC13" i="38"/>
  <c r="W61" i="23" s="1"/>
  <c r="AJ13" i="38"/>
  <c r="AF61" i="23" s="1"/>
  <c r="AB13" i="38"/>
  <c r="V61" i="23" s="1"/>
  <c r="AI13" i="38"/>
  <c r="AE61" i="23" s="1"/>
  <c r="AA13" i="38"/>
  <c r="U61" i="23" s="1"/>
  <c r="AH13" i="38"/>
  <c r="AD61" i="23" s="1"/>
  <c r="Z13" i="38"/>
  <c r="T61" i="23" s="1"/>
  <c r="AG13" i="38"/>
  <c r="AC61" i="23" s="1"/>
  <c r="Z61" i="23"/>
  <c r="X61" i="23"/>
  <c r="O61" i="23"/>
  <c r="N61" i="23"/>
  <c r="M61" i="23"/>
  <c r="L61" i="23"/>
  <c r="I61" i="23"/>
  <c r="H61" i="23"/>
  <c r="G61" i="23"/>
  <c r="S61" i="23" s="1"/>
  <c r="F61" i="23"/>
  <c r="R61" i="23" s="1"/>
  <c r="K106" i="38"/>
  <c r="K11" i="38" s="1"/>
  <c r="R106" i="38"/>
  <c r="R11" i="38" s="1"/>
  <c r="E106" i="38"/>
  <c r="F106" i="38"/>
  <c r="G106" i="38"/>
  <c r="H106" i="38"/>
  <c r="I106" i="38"/>
  <c r="L106" i="38"/>
  <c r="M106" i="38"/>
  <c r="N106" i="38"/>
  <c r="O106" i="38"/>
  <c r="P106" i="38"/>
  <c r="AM11" i="38"/>
  <c r="AI60" i="23" s="1"/>
  <c r="AE11" i="38"/>
  <c r="AL11" i="38"/>
  <c r="AH60" i="23" s="1"/>
  <c r="AD11" i="38"/>
  <c r="AK11" i="38"/>
  <c r="AG60" i="23" s="1"/>
  <c r="AC11" i="38"/>
  <c r="AJ11" i="38"/>
  <c r="AF60" i="23" s="1"/>
  <c r="AB11" i="38"/>
  <c r="AI11" i="38"/>
  <c r="AE60" i="23" s="1"/>
  <c r="AA11" i="38"/>
  <c r="U60" i="23" s="1"/>
  <c r="AH11" i="38"/>
  <c r="AD60" i="23" s="1"/>
  <c r="Z11" i="38"/>
  <c r="AG11" i="38"/>
  <c r="AC60" i="23" s="1"/>
  <c r="Y60" i="23"/>
  <c r="X60" i="23"/>
  <c r="T60" i="23"/>
  <c r="O60" i="23"/>
  <c r="N60" i="23"/>
  <c r="M60" i="23"/>
  <c r="L60" i="23"/>
  <c r="I60" i="23"/>
  <c r="H60" i="23"/>
  <c r="G60" i="23"/>
  <c r="S60" i="23" s="1"/>
  <c r="F60" i="23"/>
  <c r="R60" i="23" s="1"/>
  <c r="E104" i="38"/>
  <c r="F104" i="38"/>
  <c r="G104" i="38"/>
  <c r="H104" i="38"/>
  <c r="I104" i="38"/>
  <c r="L104" i="38"/>
  <c r="M104" i="38"/>
  <c r="N104" i="38"/>
  <c r="O104" i="38"/>
  <c r="P104" i="38"/>
  <c r="AM9" i="38"/>
  <c r="AI59" i="23" s="1"/>
  <c r="AE9" i="38"/>
  <c r="Y59" i="23" s="1"/>
  <c r="AL9" i="38"/>
  <c r="AH59" i="23" s="1"/>
  <c r="AD9" i="38"/>
  <c r="X59" i="23" s="1"/>
  <c r="AK9" i="38"/>
  <c r="AC9" i="38"/>
  <c r="W59" i="23" s="1"/>
  <c r="AJ9" i="38"/>
  <c r="AB9" i="38"/>
  <c r="V59" i="23" s="1"/>
  <c r="AI9" i="38"/>
  <c r="AE59" i="23" s="1"/>
  <c r="AA9" i="38"/>
  <c r="U59" i="23" s="1"/>
  <c r="AH9" i="38"/>
  <c r="Z9" i="38"/>
  <c r="T59" i="23" s="1"/>
  <c r="AG9" i="38"/>
  <c r="AC59" i="23" s="1"/>
  <c r="AF59" i="23"/>
  <c r="K9" i="38"/>
  <c r="O59" i="23"/>
  <c r="N59" i="23"/>
  <c r="M59" i="23"/>
  <c r="L59" i="23"/>
  <c r="I59" i="23"/>
  <c r="H59" i="23"/>
  <c r="G59" i="23"/>
  <c r="S59" i="23" s="1"/>
  <c r="F59" i="23"/>
  <c r="R59" i="23" s="1"/>
  <c r="AC7" i="38"/>
  <c r="AQ7" i="38" s="1"/>
  <c r="AO58" i="23" s="1"/>
  <c r="AJ7" i="38"/>
  <c r="AK7" i="38"/>
  <c r="AG58" i="23" s="1"/>
  <c r="AI7" i="38"/>
  <c r="AE58" i="23" s="1"/>
  <c r="AE7" i="38"/>
  <c r="O58" i="23"/>
  <c r="N58" i="23"/>
  <c r="M58" i="23"/>
  <c r="L58" i="23"/>
  <c r="I58" i="23"/>
  <c r="H58" i="23"/>
  <c r="G58" i="23"/>
  <c r="S58" i="23" s="1"/>
  <c r="F58" i="23"/>
  <c r="R102" i="38"/>
  <c r="AM7" i="38"/>
  <c r="AI58" i="23" s="1"/>
  <c r="P102" i="38"/>
  <c r="O102" i="38"/>
  <c r="N102" i="38"/>
  <c r="M102" i="38"/>
  <c r="L102" i="38"/>
  <c r="K102" i="38"/>
  <c r="AF7" i="38" s="1"/>
  <c r="I102" i="38"/>
  <c r="H102" i="38"/>
  <c r="G102" i="38"/>
  <c r="F102" i="38"/>
  <c r="E102" i="38"/>
  <c r="J62" i="23"/>
  <c r="K58" i="23"/>
  <c r="AL7" i="38"/>
  <c r="AH58" i="23" s="1"/>
  <c r="AH7" i="38"/>
  <c r="AD58" i="23" s="1"/>
  <c r="AG7" i="38"/>
  <c r="AC58" i="23"/>
  <c r="AD7" i="38"/>
  <c r="AR7" i="38" s="1"/>
  <c r="AP58" i="23" s="1"/>
  <c r="AB7" i="38"/>
  <c r="AA7" i="38"/>
  <c r="U58" i="23" s="1"/>
  <c r="Z7" i="38"/>
  <c r="AN7" i="38" s="1"/>
  <c r="AL58" i="23" s="1"/>
  <c r="R102" i="37"/>
  <c r="R7" i="37" s="1"/>
  <c r="P102" i="37"/>
  <c r="O102" i="37"/>
  <c r="N102" i="37"/>
  <c r="M102" i="37"/>
  <c r="L102" i="37"/>
  <c r="K102" i="37"/>
  <c r="AF7" i="37"/>
  <c r="Z63" i="23" s="1"/>
  <c r="I102" i="37"/>
  <c r="J102" i="37" s="1"/>
  <c r="H102" i="37"/>
  <c r="G102" i="37"/>
  <c r="F102" i="37"/>
  <c r="E102" i="37"/>
  <c r="J67" i="23"/>
  <c r="AL7" i="37"/>
  <c r="AH63" i="23" s="1"/>
  <c r="AM7" i="37"/>
  <c r="AI63" i="23" s="1"/>
  <c r="AF63" i="23"/>
  <c r="AI7" i="37"/>
  <c r="AP7" i="37" s="1"/>
  <c r="AN63" i="23" s="1"/>
  <c r="AH7" i="37"/>
  <c r="AO7" i="37" s="1"/>
  <c r="AM63" i="23" s="1"/>
  <c r="AG7" i="37"/>
  <c r="AC63" i="23" s="1"/>
  <c r="AD7" i="37"/>
  <c r="X63" i="23" s="1"/>
  <c r="AB7" i="37"/>
  <c r="V63" i="23" s="1"/>
  <c r="AA7" i="37"/>
  <c r="U63" i="23" s="1"/>
  <c r="Z7" i="37"/>
  <c r="R102" i="36"/>
  <c r="R7" i="36" s="1"/>
  <c r="P102" i="36"/>
  <c r="O102" i="36"/>
  <c r="N102" i="36"/>
  <c r="M102" i="36"/>
  <c r="Q102" i="36" s="1"/>
  <c r="Q7" i="36" s="1"/>
  <c r="AJ68" i="23" s="1"/>
  <c r="L102" i="36"/>
  <c r="K102" i="36"/>
  <c r="AF7" i="36" s="1"/>
  <c r="I102" i="36"/>
  <c r="H102" i="36"/>
  <c r="G102" i="36"/>
  <c r="F102" i="36"/>
  <c r="E102" i="36"/>
  <c r="J72" i="23"/>
  <c r="K68" i="23"/>
  <c r="AE7" i="36"/>
  <c r="AL7" i="36"/>
  <c r="AH68" i="23" s="1"/>
  <c r="AK7" i="36"/>
  <c r="AG68" i="23" s="1"/>
  <c r="AJ7" i="36"/>
  <c r="AF68" i="23" s="1"/>
  <c r="AI7" i="36"/>
  <c r="AE68" i="23" s="1"/>
  <c r="AH7" i="36"/>
  <c r="AG7" i="36"/>
  <c r="AC68" i="23" s="1"/>
  <c r="AD7" i="36"/>
  <c r="X68" i="23"/>
  <c r="AC7" i="36"/>
  <c r="AB7" i="36"/>
  <c r="V68" i="23" s="1"/>
  <c r="AA7" i="36"/>
  <c r="U68" i="23"/>
  <c r="P102" i="35"/>
  <c r="O102" i="35"/>
  <c r="N102" i="35"/>
  <c r="M102" i="35"/>
  <c r="L102" i="35"/>
  <c r="K102" i="35"/>
  <c r="AF7" i="35" s="1"/>
  <c r="I102" i="35"/>
  <c r="H102" i="35"/>
  <c r="G102" i="35"/>
  <c r="F102" i="35"/>
  <c r="E102" i="35"/>
  <c r="J77" i="23"/>
  <c r="K74" i="23"/>
  <c r="AK7" i="35"/>
  <c r="AG73" i="23" s="1"/>
  <c r="AJ7" i="35"/>
  <c r="AF73" i="23" s="1"/>
  <c r="AI7" i="35"/>
  <c r="AE73" i="23" s="1"/>
  <c r="AH7" i="35"/>
  <c r="AD73" i="23" s="1"/>
  <c r="AG7" i="35"/>
  <c r="AC73" i="23"/>
  <c r="AD7" i="35"/>
  <c r="X73" i="23" s="1"/>
  <c r="AC7" i="35"/>
  <c r="AB7" i="35"/>
  <c r="AA7" i="35"/>
  <c r="Z7" i="35"/>
  <c r="AN7" i="35" s="1"/>
  <c r="AL73" i="23" s="1"/>
  <c r="C77" i="23"/>
  <c r="R76" i="23"/>
  <c r="C76" i="23"/>
  <c r="R75" i="23"/>
  <c r="C75" i="23"/>
  <c r="C74" i="23"/>
  <c r="Q73" i="23"/>
  <c r="C73" i="23"/>
  <c r="C72" i="23"/>
  <c r="R71" i="23"/>
  <c r="S71" i="23"/>
  <c r="C71" i="23"/>
  <c r="S70" i="23"/>
  <c r="C70" i="23"/>
  <c r="S69" i="23"/>
  <c r="C69" i="23"/>
  <c r="Q68" i="23"/>
  <c r="C68" i="23"/>
  <c r="R67" i="23"/>
  <c r="C67" i="23"/>
  <c r="R66" i="23"/>
  <c r="C66" i="23"/>
  <c r="C65" i="23"/>
  <c r="S64" i="23"/>
  <c r="C64" i="23"/>
  <c r="Q63" i="23"/>
  <c r="R63" i="23"/>
  <c r="C63" i="23"/>
  <c r="C62" i="23"/>
  <c r="C61" i="23"/>
  <c r="C60" i="23"/>
  <c r="C59" i="23"/>
  <c r="R58" i="23"/>
  <c r="Q58" i="23"/>
  <c r="C58" i="23"/>
  <c r="K110" i="30"/>
  <c r="K15" i="30" s="1"/>
  <c r="R110" i="30"/>
  <c r="AM15" i="30" s="1"/>
  <c r="AI57" i="23" s="1"/>
  <c r="E110" i="30"/>
  <c r="F110" i="30"/>
  <c r="G110" i="30"/>
  <c r="H110" i="30"/>
  <c r="I110" i="30"/>
  <c r="L110" i="30"/>
  <c r="M110" i="30"/>
  <c r="N110" i="30"/>
  <c r="O110" i="30"/>
  <c r="P110" i="30"/>
  <c r="AE15" i="30"/>
  <c r="Y57" i="23" s="1"/>
  <c r="AL15" i="30"/>
  <c r="AH57" i="23" s="1"/>
  <c r="AD15" i="30"/>
  <c r="X57" i="23" s="1"/>
  <c r="AK15" i="30"/>
  <c r="AG57" i="23" s="1"/>
  <c r="AC15" i="30"/>
  <c r="W57" i="23" s="1"/>
  <c r="AJ15" i="30"/>
  <c r="AF57" i="23" s="1"/>
  <c r="AB15" i="30"/>
  <c r="AI15" i="30"/>
  <c r="AE57" i="23" s="1"/>
  <c r="AA15" i="30"/>
  <c r="AH15" i="30"/>
  <c r="AD57" i="23" s="1"/>
  <c r="Z15" i="30"/>
  <c r="AG15" i="30"/>
  <c r="AC57" i="23" s="1"/>
  <c r="O57" i="23"/>
  <c r="N57" i="23"/>
  <c r="M57" i="23"/>
  <c r="L57" i="23"/>
  <c r="I57" i="23"/>
  <c r="H57" i="23"/>
  <c r="G57" i="23"/>
  <c r="F57" i="23"/>
  <c r="R57" i="23" s="1"/>
  <c r="K108" i="30"/>
  <c r="AF13" i="30" s="1"/>
  <c r="R108" i="30"/>
  <c r="E108" i="30"/>
  <c r="F108" i="30"/>
  <c r="G108" i="30"/>
  <c r="H108" i="30"/>
  <c r="I108" i="30"/>
  <c r="L108" i="30"/>
  <c r="M108" i="30"/>
  <c r="N108" i="30"/>
  <c r="O108" i="30"/>
  <c r="P108" i="30"/>
  <c r="AE13" i="30"/>
  <c r="AL13" i="30"/>
  <c r="AH56" i="23" s="1"/>
  <c r="AD13" i="30"/>
  <c r="X56" i="23" s="1"/>
  <c r="AK13" i="30"/>
  <c r="AG56" i="23" s="1"/>
  <c r="AC13" i="30"/>
  <c r="AJ13" i="30"/>
  <c r="AF56" i="23" s="1"/>
  <c r="AB13" i="30"/>
  <c r="V56" i="23" s="1"/>
  <c r="AI13" i="30"/>
  <c r="AE56" i="23" s="1"/>
  <c r="AA13" i="30"/>
  <c r="AH13" i="30"/>
  <c r="AD56" i="23" s="1"/>
  <c r="Z13" i="30"/>
  <c r="AG13" i="30"/>
  <c r="AC56" i="23" s="1"/>
  <c r="O56" i="23"/>
  <c r="N56" i="23"/>
  <c r="M56" i="23"/>
  <c r="L56" i="23"/>
  <c r="I56" i="23"/>
  <c r="H56" i="23"/>
  <c r="G56" i="23"/>
  <c r="S56" i="23" s="1"/>
  <c r="F56" i="23"/>
  <c r="R56" i="23" s="1"/>
  <c r="K106" i="30"/>
  <c r="K11" i="30" s="1"/>
  <c r="R106" i="30"/>
  <c r="AM11" i="30" s="1"/>
  <c r="AI55" i="23" s="1"/>
  <c r="E106" i="30"/>
  <c r="F106" i="30"/>
  <c r="G106" i="30"/>
  <c r="H106" i="30"/>
  <c r="I106" i="30"/>
  <c r="L106" i="30"/>
  <c r="M106" i="30"/>
  <c r="N106" i="30"/>
  <c r="O106" i="30"/>
  <c r="P106" i="30"/>
  <c r="AE11" i="30"/>
  <c r="Y55" i="23" s="1"/>
  <c r="AL11" i="30"/>
  <c r="AD11" i="30"/>
  <c r="X55" i="23" s="1"/>
  <c r="AK11" i="30"/>
  <c r="AG55" i="23" s="1"/>
  <c r="AC11" i="30"/>
  <c r="W55" i="23" s="1"/>
  <c r="AJ11" i="30"/>
  <c r="AF55" i="23" s="1"/>
  <c r="AB11" i="30"/>
  <c r="V55" i="23" s="1"/>
  <c r="AI11" i="30"/>
  <c r="AA11" i="30"/>
  <c r="U55" i="23" s="1"/>
  <c r="AH11" i="30"/>
  <c r="AD55" i="23" s="1"/>
  <c r="Z11" i="30"/>
  <c r="T55" i="23" s="1"/>
  <c r="AG11" i="30"/>
  <c r="AC55" i="23" s="1"/>
  <c r="O55" i="23"/>
  <c r="N55" i="23"/>
  <c r="M55" i="23"/>
  <c r="L55" i="23"/>
  <c r="I55" i="23"/>
  <c r="H55" i="23"/>
  <c r="G55" i="23"/>
  <c r="F55" i="23"/>
  <c r="E104" i="30"/>
  <c r="F104" i="30"/>
  <c r="G104" i="30"/>
  <c r="H104" i="30"/>
  <c r="I104" i="30"/>
  <c r="L104" i="30"/>
  <c r="M104" i="30"/>
  <c r="N104" i="30"/>
  <c r="O104" i="30"/>
  <c r="P104" i="30"/>
  <c r="AF9" i="30"/>
  <c r="Z54" i="23" s="1"/>
  <c r="AE9" i="30"/>
  <c r="AL9" i="30"/>
  <c r="AD9" i="30"/>
  <c r="AK9" i="30"/>
  <c r="AG54" i="23" s="1"/>
  <c r="AC9" i="30"/>
  <c r="W54" i="23" s="1"/>
  <c r="AJ9" i="30"/>
  <c r="AF54" i="23" s="1"/>
  <c r="AB9" i="30"/>
  <c r="V54" i="23" s="1"/>
  <c r="AI9" i="30"/>
  <c r="AE54" i="23" s="1"/>
  <c r="AA9" i="30"/>
  <c r="AH9" i="30"/>
  <c r="AD54" i="23" s="1"/>
  <c r="Z9" i="30"/>
  <c r="T54" i="23" s="1"/>
  <c r="AG9" i="30"/>
  <c r="AC54" i="23" s="1"/>
  <c r="AH54" i="23"/>
  <c r="K9" i="30"/>
  <c r="Y54" i="23"/>
  <c r="O54" i="23"/>
  <c r="N54" i="23"/>
  <c r="M54" i="23"/>
  <c r="L54" i="23"/>
  <c r="I54" i="23"/>
  <c r="H54" i="23"/>
  <c r="G54" i="23"/>
  <c r="F54" i="23"/>
  <c r="AG7" i="30"/>
  <c r="AC53" i="23" s="1"/>
  <c r="AA7" i="30"/>
  <c r="U53" i="23" s="1"/>
  <c r="O53" i="23"/>
  <c r="N53" i="23"/>
  <c r="M53" i="23"/>
  <c r="L53" i="23"/>
  <c r="I53" i="23"/>
  <c r="H53" i="23"/>
  <c r="G53" i="23"/>
  <c r="S53" i="23" s="1"/>
  <c r="F53" i="23"/>
  <c r="K110" i="31"/>
  <c r="K15" i="31" s="1"/>
  <c r="R110" i="31"/>
  <c r="R15" i="31" s="1"/>
  <c r="E110" i="31"/>
  <c r="F110" i="31"/>
  <c r="G110" i="31"/>
  <c r="H110" i="31"/>
  <c r="I110" i="31"/>
  <c r="L110" i="31"/>
  <c r="Q110" i="31" s="1"/>
  <c r="Q15" i="31" s="1"/>
  <c r="AJ52" i="23" s="1"/>
  <c r="M110" i="31"/>
  <c r="N110" i="31"/>
  <c r="O110" i="31"/>
  <c r="P110" i="31"/>
  <c r="AE15" i="31"/>
  <c r="Y52" i="23" s="1"/>
  <c r="AL15" i="31"/>
  <c r="AH52" i="23" s="1"/>
  <c r="AD15" i="31"/>
  <c r="X52" i="23" s="1"/>
  <c r="AK15" i="31"/>
  <c r="AR15" i="31" s="1"/>
  <c r="AP52" i="23" s="1"/>
  <c r="AC15" i="31"/>
  <c r="W52" i="23" s="1"/>
  <c r="AJ15" i="31"/>
  <c r="AB15" i="31"/>
  <c r="AP15" i="31" s="1"/>
  <c r="AN52" i="23" s="1"/>
  <c r="AI15" i="31"/>
  <c r="AE52" i="23" s="1"/>
  <c r="AA15" i="31"/>
  <c r="U52" i="23" s="1"/>
  <c r="AH15" i="31"/>
  <c r="AD52" i="23" s="1"/>
  <c r="Z15" i="31"/>
  <c r="AG15" i="31"/>
  <c r="AF52" i="23"/>
  <c r="T52" i="23"/>
  <c r="O52" i="23"/>
  <c r="N52" i="23"/>
  <c r="M52" i="23"/>
  <c r="L52" i="23"/>
  <c r="I52" i="23"/>
  <c r="H52" i="23"/>
  <c r="G52" i="23"/>
  <c r="F52" i="23"/>
  <c r="K108" i="31"/>
  <c r="R108" i="31"/>
  <c r="R13" i="31" s="1"/>
  <c r="E108" i="31"/>
  <c r="F108" i="31"/>
  <c r="G108" i="31"/>
  <c r="H108" i="31"/>
  <c r="I108" i="31"/>
  <c r="L108" i="31"/>
  <c r="M108" i="31"/>
  <c r="N108" i="31"/>
  <c r="O108" i="31"/>
  <c r="P108" i="31"/>
  <c r="AF13" i="31"/>
  <c r="AM13" i="31"/>
  <c r="AI51" i="23" s="1"/>
  <c r="AE13" i="31"/>
  <c r="AL13" i="31"/>
  <c r="AH51" i="23" s="1"/>
  <c r="AD13" i="31"/>
  <c r="X51" i="23" s="1"/>
  <c r="AK13" i="31"/>
  <c r="AG51" i="23" s="1"/>
  <c r="AC13" i="31"/>
  <c r="AJ13" i="31"/>
  <c r="AF51" i="23" s="1"/>
  <c r="AB13" i="31"/>
  <c r="V51" i="23" s="1"/>
  <c r="AI13" i="31"/>
  <c r="AE51" i="23" s="1"/>
  <c r="AA13" i="31"/>
  <c r="U51" i="23" s="1"/>
  <c r="AH13" i="31"/>
  <c r="AD51" i="23" s="1"/>
  <c r="Z13" i="31"/>
  <c r="AN13" i="31" s="1"/>
  <c r="AL51" i="23" s="1"/>
  <c r="AG13" i="31"/>
  <c r="AC51" i="23" s="1"/>
  <c r="K13" i="31"/>
  <c r="Z51" i="23"/>
  <c r="W51" i="23"/>
  <c r="O51" i="23"/>
  <c r="N51" i="23"/>
  <c r="M51" i="23"/>
  <c r="L51" i="23"/>
  <c r="K51" i="23"/>
  <c r="I51" i="23"/>
  <c r="H51" i="23"/>
  <c r="G51" i="23"/>
  <c r="S51" i="23" s="1"/>
  <c r="F51" i="23"/>
  <c r="R51" i="23" s="1"/>
  <c r="K106" i="31"/>
  <c r="AF11" i="31" s="1"/>
  <c r="Z50" i="23" s="1"/>
  <c r="R106" i="31"/>
  <c r="R11" i="31" s="1"/>
  <c r="E106" i="31"/>
  <c r="F106" i="31"/>
  <c r="G106" i="31"/>
  <c r="H106" i="31"/>
  <c r="I106" i="31"/>
  <c r="L106" i="31"/>
  <c r="Q106" i="31" s="1"/>
  <c r="Q11" i="31" s="1"/>
  <c r="AJ50" i="23" s="1"/>
  <c r="M106" i="31"/>
  <c r="N106" i="31"/>
  <c r="O106" i="31"/>
  <c r="P106" i="31"/>
  <c r="AE11" i="31"/>
  <c r="AL11" i="31"/>
  <c r="AH50" i="23" s="1"/>
  <c r="AD11" i="31"/>
  <c r="X50" i="23" s="1"/>
  <c r="AK11" i="31"/>
  <c r="AC11" i="31"/>
  <c r="AJ11" i="31"/>
  <c r="AF50" i="23" s="1"/>
  <c r="AB11" i="31"/>
  <c r="V50" i="23" s="1"/>
  <c r="AI11" i="31"/>
  <c r="AE50" i="23" s="1"/>
  <c r="AA11" i="31"/>
  <c r="AH11" i="31"/>
  <c r="AD50" i="23" s="1"/>
  <c r="Z11" i="31"/>
  <c r="T50" i="23" s="1"/>
  <c r="AG11" i="31"/>
  <c r="AC50" i="23" s="1"/>
  <c r="Y50" i="23"/>
  <c r="U50" i="23"/>
  <c r="O50" i="23"/>
  <c r="N50" i="23"/>
  <c r="M50" i="23"/>
  <c r="L50" i="23"/>
  <c r="I50" i="23"/>
  <c r="H50" i="23"/>
  <c r="G50" i="23"/>
  <c r="S50" i="23" s="1"/>
  <c r="F50" i="23"/>
  <c r="E104" i="31"/>
  <c r="F104" i="31"/>
  <c r="G104" i="31"/>
  <c r="H104" i="31"/>
  <c r="I104" i="31"/>
  <c r="L104" i="31"/>
  <c r="M104" i="31"/>
  <c r="N104" i="31"/>
  <c r="O104" i="31"/>
  <c r="P104" i="31"/>
  <c r="AF9" i="31"/>
  <c r="AE9" i="31"/>
  <c r="AL9" i="31"/>
  <c r="AH49" i="23" s="1"/>
  <c r="AD9" i="31"/>
  <c r="X49" i="23" s="1"/>
  <c r="AK9" i="31"/>
  <c r="AC9" i="31"/>
  <c r="W49" i="23" s="1"/>
  <c r="AJ9" i="31"/>
  <c r="AB9" i="31"/>
  <c r="AP9" i="31" s="1"/>
  <c r="AN49" i="23" s="1"/>
  <c r="AI9" i="31"/>
  <c r="AE49" i="23" s="1"/>
  <c r="AA9" i="31"/>
  <c r="U49" i="23" s="1"/>
  <c r="AH9" i="31"/>
  <c r="Z9" i="31"/>
  <c r="T49" i="23" s="1"/>
  <c r="AG9" i="31"/>
  <c r="AC49" i="23" s="1"/>
  <c r="K9" i="31"/>
  <c r="Z49" i="23"/>
  <c r="O49" i="23"/>
  <c r="N49" i="23"/>
  <c r="M49" i="23"/>
  <c r="L49" i="23"/>
  <c r="I49" i="23"/>
  <c r="H49" i="23"/>
  <c r="G49" i="23"/>
  <c r="F49" i="23"/>
  <c r="AL7" i="31"/>
  <c r="AH48" i="23" s="1"/>
  <c r="K102" i="31"/>
  <c r="AF7" i="31" s="1"/>
  <c r="Z48" i="23" s="1"/>
  <c r="O48" i="23"/>
  <c r="N48" i="23"/>
  <c r="M48" i="23"/>
  <c r="L48" i="23"/>
  <c r="I48" i="23"/>
  <c r="H48" i="23"/>
  <c r="G48" i="23"/>
  <c r="F48" i="23"/>
  <c r="R48" i="23" s="1"/>
  <c r="K110" i="32"/>
  <c r="AF15" i="32" s="1"/>
  <c r="R110" i="32"/>
  <c r="R15" i="32" s="1"/>
  <c r="E110" i="32"/>
  <c r="F110" i="32"/>
  <c r="G110" i="32"/>
  <c r="H110" i="32"/>
  <c r="I110" i="32"/>
  <c r="L110" i="32"/>
  <c r="M110" i="32"/>
  <c r="N110" i="32"/>
  <c r="O110" i="32"/>
  <c r="P110" i="32"/>
  <c r="AE15" i="32"/>
  <c r="Y47" i="23" s="1"/>
  <c r="AL15" i="32"/>
  <c r="AD15" i="32"/>
  <c r="AK15" i="32"/>
  <c r="AG47" i="23" s="1"/>
  <c r="AC15" i="32"/>
  <c r="W47" i="23" s="1"/>
  <c r="AJ15" i="32"/>
  <c r="AB15" i="32"/>
  <c r="V47" i="23" s="1"/>
  <c r="AI15" i="32"/>
  <c r="AE47" i="23" s="1"/>
  <c r="AA15" i="32"/>
  <c r="AH15" i="32"/>
  <c r="AD47" i="23" s="1"/>
  <c r="Z15" i="32"/>
  <c r="AG15" i="32"/>
  <c r="AC47" i="23" s="1"/>
  <c r="AF47" i="23"/>
  <c r="X47" i="23"/>
  <c r="T47" i="23"/>
  <c r="O47" i="23"/>
  <c r="N47" i="23"/>
  <c r="M47" i="23"/>
  <c r="L47" i="23"/>
  <c r="I47" i="23"/>
  <c r="H47" i="23"/>
  <c r="G47" i="23"/>
  <c r="S47" i="23" s="1"/>
  <c r="F47" i="23"/>
  <c r="R47" i="23" s="1"/>
  <c r="K108" i="32"/>
  <c r="U108" i="32" s="1"/>
  <c r="T13" i="32" s="1"/>
  <c r="R108" i="32"/>
  <c r="R13" i="32" s="1"/>
  <c r="E108" i="32"/>
  <c r="F108" i="32"/>
  <c r="G108" i="32"/>
  <c r="H108" i="32"/>
  <c r="I108" i="32"/>
  <c r="L108" i="32"/>
  <c r="M108" i="32"/>
  <c r="N108" i="32"/>
  <c r="O108" i="32"/>
  <c r="P108" i="32"/>
  <c r="AM13" i="32"/>
  <c r="AE13" i="32"/>
  <c r="Y46" i="23" s="1"/>
  <c r="AL13" i="32"/>
  <c r="AH46" i="23" s="1"/>
  <c r="AD13" i="32"/>
  <c r="X46" i="23" s="1"/>
  <c r="AK13" i="32"/>
  <c r="AC13" i="32"/>
  <c r="W46" i="23" s="1"/>
  <c r="AJ13" i="32"/>
  <c r="AB13" i="32"/>
  <c r="V46" i="23" s="1"/>
  <c r="AI13" i="32"/>
  <c r="AA13" i="32"/>
  <c r="U46" i="23" s="1"/>
  <c r="AH13" i="32"/>
  <c r="AD46" i="23" s="1"/>
  <c r="Z13" i="32"/>
  <c r="AG13" i="32"/>
  <c r="AG46" i="23"/>
  <c r="T46" i="23"/>
  <c r="O46" i="23"/>
  <c r="N46" i="23"/>
  <c r="M46" i="23"/>
  <c r="L46" i="23"/>
  <c r="I46" i="23"/>
  <c r="H46" i="23"/>
  <c r="G46" i="23"/>
  <c r="F46" i="23"/>
  <c r="K106" i="32"/>
  <c r="R106" i="32"/>
  <c r="R11" i="32" s="1"/>
  <c r="E106" i="32"/>
  <c r="F106" i="32"/>
  <c r="G106" i="32"/>
  <c r="H106" i="32"/>
  <c r="I106" i="32"/>
  <c r="L106" i="32"/>
  <c r="M106" i="32"/>
  <c r="N106" i="32"/>
  <c r="O106" i="32"/>
  <c r="P106" i="32"/>
  <c r="AF11" i="32"/>
  <c r="AM11" i="32"/>
  <c r="AI45" i="23" s="1"/>
  <c r="AE11" i="32"/>
  <c r="Y45" i="23" s="1"/>
  <c r="AL11" i="32"/>
  <c r="AH45" i="23" s="1"/>
  <c r="AD11" i="32"/>
  <c r="X45" i="23" s="1"/>
  <c r="AK11" i="32"/>
  <c r="AC11" i="32"/>
  <c r="AJ11" i="32"/>
  <c r="AF45" i="23" s="1"/>
  <c r="AB11" i="32"/>
  <c r="AI11" i="32"/>
  <c r="AE45" i="23" s="1"/>
  <c r="AA11" i="32"/>
  <c r="U45" i="23" s="1"/>
  <c r="AH11" i="32"/>
  <c r="AD45" i="23" s="1"/>
  <c r="Z11" i="32"/>
  <c r="T45" i="23" s="1"/>
  <c r="AG11" i="32"/>
  <c r="AC45" i="23" s="1"/>
  <c r="AG45" i="23"/>
  <c r="O45" i="23"/>
  <c r="N45" i="23"/>
  <c r="M45" i="23"/>
  <c r="L45" i="23"/>
  <c r="I45" i="23"/>
  <c r="H45" i="23"/>
  <c r="G45" i="23"/>
  <c r="F45" i="23"/>
  <c r="R45" i="23" s="1"/>
  <c r="E104" i="32"/>
  <c r="F104" i="32"/>
  <c r="G104" i="32"/>
  <c r="H104" i="32"/>
  <c r="I104" i="32"/>
  <c r="L104" i="32"/>
  <c r="M104" i="32"/>
  <c r="N104" i="32"/>
  <c r="O104" i="32"/>
  <c r="P104" i="32"/>
  <c r="AM9" i="32"/>
  <c r="AE9" i="32"/>
  <c r="Y44" i="23" s="1"/>
  <c r="AL9" i="32"/>
  <c r="AD9" i="32"/>
  <c r="X44" i="23" s="1"/>
  <c r="AK9" i="32"/>
  <c r="AC9" i="32"/>
  <c r="W44" i="23" s="1"/>
  <c r="AJ9" i="32"/>
  <c r="AB9" i="32"/>
  <c r="AI9" i="32"/>
  <c r="AE44" i="23" s="1"/>
  <c r="AA9" i="32"/>
  <c r="U44" i="23" s="1"/>
  <c r="AH9" i="32"/>
  <c r="AD44" i="23" s="1"/>
  <c r="Z9" i="32"/>
  <c r="AG9" i="32"/>
  <c r="AN9" i="32" s="1"/>
  <c r="AL44" i="23"/>
  <c r="R9" i="32"/>
  <c r="AH44" i="23"/>
  <c r="AG44" i="23"/>
  <c r="AC44" i="23"/>
  <c r="V44" i="23"/>
  <c r="T44" i="23"/>
  <c r="O44" i="23"/>
  <c r="N44" i="23"/>
  <c r="M44" i="23"/>
  <c r="L44" i="23"/>
  <c r="I44" i="23"/>
  <c r="H44" i="23"/>
  <c r="G44" i="23"/>
  <c r="S44" i="23" s="1"/>
  <c r="F44" i="23"/>
  <c r="R44" i="23" s="1"/>
  <c r="AB7" i="32"/>
  <c r="V43" i="23" s="1"/>
  <c r="AI7" i="32"/>
  <c r="AE43" i="23" s="1"/>
  <c r="AJ7" i="32"/>
  <c r="AF43" i="23" s="1"/>
  <c r="AH7" i="32"/>
  <c r="AD43" i="23" s="1"/>
  <c r="AD7" i="32"/>
  <c r="X43" i="23" s="1"/>
  <c r="Z7" i="32"/>
  <c r="T43" i="23" s="1"/>
  <c r="O43" i="23"/>
  <c r="N43" i="23"/>
  <c r="M43" i="23"/>
  <c r="L43" i="23"/>
  <c r="K44" i="23"/>
  <c r="I43" i="23"/>
  <c r="H43" i="23"/>
  <c r="G43" i="23"/>
  <c r="F43" i="23"/>
  <c r="R43" i="23" s="1"/>
  <c r="K110" i="34"/>
  <c r="K15" i="34" s="1"/>
  <c r="R110" i="34"/>
  <c r="R15" i="34" s="1"/>
  <c r="E110" i="34"/>
  <c r="F110" i="34"/>
  <c r="G110" i="34"/>
  <c r="H110" i="34"/>
  <c r="I110" i="34"/>
  <c r="L110" i="34"/>
  <c r="M110" i="34"/>
  <c r="N110" i="34"/>
  <c r="O110" i="34"/>
  <c r="P110" i="34"/>
  <c r="AF15" i="34"/>
  <c r="Z42" i="23" s="1"/>
  <c r="AM15" i="34"/>
  <c r="AE15" i="34"/>
  <c r="AL15" i="34"/>
  <c r="AD15" i="34"/>
  <c r="AK15" i="34"/>
  <c r="AG42" i="23" s="1"/>
  <c r="AC15" i="34"/>
  <c r="W42" i="23" s="1"/>
  <c r="AJ15" i="34"/>
  <c r="AB15" i="34"/>
  <c r="AI15" i="34"/>
  <c r="AE42" i="23" s="1"/>
  <c r="AA15" i="34"/>
  <c r="AH15" i="34"/>
  <c r="AD42" i="23" s="1"/>
  <c r="Z15" i="34"/>
  <c r="T42" i="23" s="1"/>
  <c r="AG15" i="34"/>
  <c r="AH42" i="23"/>
  <c r="V42" i="23"/>
  <c r="O42" i="23"/>
  <c r="N42" i="23"/>
  <c r="M42" i="23"/>
  <c r="L42" i="23"/>
  <c r="I42" i="23"/>
  <c r="H42" i="23"/>
  <c r="G42" i="23"/>
  <c r="S42" i="23" s="1"/>
  <c r="F42" i="23"/>
  <c r="R42" i="23" s="1"/>
  <c r="K108" i="34"/>
  <c r="AF13" i="34" s="1"/>
  <c r="R108" i="34"/>
  <c r="AM13" i="34" s="1"/>
  <c r="AI41" i="23" s="1"/>
  <c r="E108" i="34"/>
  <c r="F108" i="34"/>
  <c r="G108" i="34"/>
  <c r="H108" i="34"/>
  <c r="I108" i="34"/>
  <c r="L108" i="34"/>
  <c r="M108" i="34"/>
  <c r="N108" i="34"/>
  <c r="O108" i="34"/>
  <c r="P108" i="34"/>
  <c r="AE13" i="34"/>
  <c r="AS13" i="34" s="1"/>
  <c r="AQ41" i="23" s="1"/>
  <c r="AL13" i="34"/>
  <c r="AH41" i="23" s="1"/>
  <c r="AD13" i="34"/>
  <c r="X41" i="23" s="1"/>
  <c r="AK13" i="34"/>
  <c r="AG41" i="23" s="1"/>
  <c r="AC13" i="34"/>
  <c r="W41" i="23" s="1"/>
  <c r="AJ13" i="34"/>
  <c r="AF41" i="23" s="1"/>
  <c r="AB13" i="34"/>
  <c r="AP13" i="34" s="1"/>
  <c r="AN41" i="23" s="1"/>
  <c r="AI13" i="34"/>
  <c r="AE41" i="23" s="1"/>
  <c r="AA13" i="34"/>
  <c r="U41" i="23" s="1"/>
  <c r="AH13" i="34"/>
  <c r="Z13" i="34"/>
  <c r="T41" i="23" s="1"/>
  <c r="AG13" i="34"/>
  <c r="R13" i="34"/>
  <c r="AD41" i="23"/>
  <c r="Y41" i="23"/>
  <c r="O41" i="23"/>
  <c r="N41" i="23"/>
  <c r="M41" i="23"/>
  <c r="L41" i="23"/>
  <c r="I41" i="23"/>
  <c r="H41" i="23"/>
  <c r="G41" i="23"/>
  <c r="S41" i="23" s="1"/>
  <c r="F41" i="23"/>
  <c r="R41" i="23" s="1"/>
  <c r="K106" i="34"/>
  <c r="K11" i="34" s="1"/>
  <c r="R106" i="34"/>
  <c r="AM11" i="34" s="1"/>
  <c r="AI40" i="23" s="1"/>
  <c r="E106" i="34"/>
  <c r="F106" i="34"/>
  <c r="G106" i="34"/>
  <c r="H106" i="34"/>
  <c r="I106" i="34"/>
  <c r="L106" i="34"/>
  <c r="M106" i="34"/>
  <c r="N106" i="34"/>
  <c r="O106" i="34"/>
  <c r="P106" i="34"/>
  <c r="AE11" i="34"/>
  <c r="Y40" i="23" s="1"/>
  <c r="AL11" i="34"/>
  <c r="AD11" i="34"/>
  <c r="X40" i="23" s="1"/>
  <c r="AK11" i="34"/>
  <c r="AG40" i="23" s="1"/>
  <c r="AC11" i="34"/>
  <c r="AJ11" i="34"/>
  <c r="AF40" i="23" s="1"/>
  <c r="AB11" i="34"/>
  <c r="V40" i="23" s="1"/>
  <c r="AI11" i="34"/>
  <c r="AE40" i="23" s="1"/>
  <c r="AA11" i="34"/>
  <c r="U40" i="23" s="1"/>
  <c r="AH11" i="34"/>
  <c r="Z11" i="34"/>
  <c r="AG11" i="34"/>
  <c r="AC40" i="23" s="1"/>
  <c r="AD40" i="23"/>
  <c r="O40" i="23"/>
  <c r="N40" i="23"/>
  <c r="M40" i="23"/>
  <c r="L40" i="23"/>
  <c r="I40" i="23"/>
  <c r="H40" i="23"/>
  <c r="G40" i="23"/>
  <c r="S40" i="23" s="1"/>
  <c r="F40" i="23"/>
  <c r="R40" i="23" s="1"/>
  <c r="E104" i="34"/>
  <c r="F104" i="34"/>
  <c r="G104" i="34"/>
  <c r="H104" i="34"/>
  <c r="I104" i="34"/>
  <c r="L104" i="34"/>
  <c r="M104" i="34"/>
  <c r="N104" i="34"/>
  <c r="O104" i="34"/>
  <c r="P104" i="34"/>
  <c r="AF9" i="34"/>
  <c r="AM9" i="34"/>
  <c r="AT9" i="34" s="1"/>
  <c r="AR39" i="23" s="1"/>
  <c r="AE9" i="34"/>
  <c r="Y39" i="23" s="1"/>
  <c r="AL9" i="34"/>
  <c r="AD9" i="34"/>
  <c r="X39" i="23" s="1"/>
  <c r="AK9" i="34"/>
  <c r="AC9" i="34"/>
  <c r="W39" i="23" s="1"/>
  <c r="AJ9" i="34"/>
  <c r="AF39" i="23" s="1"/>
  <c r="AB9" i="34"/>
  <c r="V39" i="23" s="1"/>
  <c r="AI9" i="34"/>
  <c r="AE39" i="23" s="1"/>
  <c r="AA9" i="34"/>
  <c r="U39" i="23" s="1"/>
  <c r="AH9" i="34"/>
  <c r="Z9" i="34"/>
  <c r="T39" i="23" s="1"/>
  <c r="AG9" i="34"/>
  <c r="R9" i="34"/>
  <c r="AH39" i="23"/>
  <c r="K9" i="34"/>
  <c r="Z39" i="23"/>
  <c r="O39" i="23"/>
  <c r="N39" i="23"/>
  <c r="M39" i="23"/>
  <c r="L39" i="23"/>
  <c r="I39" i="23"/>
  <c r="H39" i="23"/>
  <c r="G39" i="23"/>
  <c r="F39" i="23"/>
  <c r="R39" i="23" s="1"/>
  <c r="AA7" i="34"/>
  <c r="AH7" i="34"/>
  <c r="AO7" i="34" s="1"/>
  <c r="AM38" i="23" s="1"/>
  <c r="AI7" i="34"/>
  <c r="AE38" i="23" s="1"/>
  <c r="O38" i="23"/>
  <c r="N38" i="23"/>
  <c r="M38" i="23"/>
  <c r="L38" i="23"/>
  <c r="I38" i="23"/>
  <c r="H38" i="23"/>
  <c r="G38" i="23"/>
  <c r="F38" i="23"/>
  <c r="R38" i="23" s="1"/>
  <c r="R102" i="34"/>
  <c r="R7" i="34" s="1"/>
  <c r="P102" i="34"/>
  <c r="O102" i="34"/>
  <c r="N102" i="34"/>
  <c r="M102" i="34"/>
  <c r="L102" i="34"/>
  <c r="K102" i="34"/>
  <c r="AF7" i="34" s="1"/>
  <c r="I102" i="34"/>
  <c r="H102" i="34"/>
  <c r="G102" i="34"/>
  <c r="F102" i="34"/>
  <c r="E102" i="34"/>
  <c r="J42" i="23"/>
  <c r="K38" i="23"/>
  <c r="AM7" i="34"/>
  <c r="AI38" i="23" s="1"/>
  <c r="AL7" i="34"/>
  <c r="AH38" i="23" s="1"/>
  <c r="AK7" i="34"/>
  <c r="AG38" i="23" s="1"/>
  <c r="AJ7" i="34"/>
  <c r="AQ7" i="34" s="1"/>
  <c r="AO38" i="23" s="1"/>
  <c r="AD38" i="23"/>
  <c r="AG7" i="34"/>
  <c r="AC38" i="23" s="1"/>
  <c r="AE7" i="34"/>
  <c r="Y38" i="23" s="1"/>
  <c r="AD7" i="34"/>
  <c r="AC7" i="34"/>
  <c r="W38" i="23" s="1"/>
  <c r="AB7" i="34"/>
  <c r="AP7" i="34" s="1"/>
  <c r="AN38" i="23" s="1"/>
  <c r="Z7" i="34"/>
  <c r="R102" i="32"/>
  <c r="R7" i="32" s="1"/>
  <c r="P102" i="32"/>
  <c r="O102" i="32"/>
  <c r="N102" i="32"/>
  <c r="M102" i="32"/>
  <c r="L102" i="32"/>
  <c r="K102" i="32"/>
  <c r="AF7" i="32" s="1"/>
  <c r="Z43" i="23" s="1"/>
  <c r="I102" i="32"/>
  <c r="H102" i="32"/>
  <c r="G102" i="32"/>
  <c r="F102" i="32"/>
  <c r="E102" i="32"/>
  <c r="J102" i="32" s="1"/>
  <c r="J43" i="23"/>
  <c r="J47" i="23"/>
  <c r="AL7" i="32"/>
  <c r="AH43" i="23" s="1"/>
  <c r="AK7" i="32"/>
  <c r="AG43" i="23" s="1"/>
  <c r="AG7" i="32"/>
  <c r="AC43" i="23" s="1"/>
  <c r="AE7" i="32"/>
  <c r="AC7" i="32"/>
  <c r="W43" i="23" s="1"/>
  <c r="AA7" i="32"/>
  <c r="R102" i="31"/>
  <c r="AM7" i="31" s="1"/>
  <c r="AI48" i="23" s="1"/>
  <c r="P102" i="31"/>
  <c r="O102" i="31"/>
  <c r="N102" i="31"/>
  <c r="M102" i="31"/>
  <c r="L102" i="31"/>
  <c r="Q102" i="31" s="1"/>
  <c r="Q7" i="31" s="1"/>
  <c r="AJ48" i="23" s="1"/>
  <c r="I102" i="31"/>
  <c r="H102" i="31"/>
  <c r="G102" i="31"/>
  <c r="F102" i="31"/>
  <c r="E102" i="31"/>
  <c r="J52" i="23"/>
  <c r="K52" i="23"/>
  <c r="AC7" i="31"/>
  <c r="AJ7" i="31"/>
  <c r="AK7" i="31"/>
  <c r="AG48" i="23" s="1"/>
  <c r="AI7" i="31"/>
  <c r="AE48" i="23" s="1"/>
  <c r="AH7" i="31"/>
  <c r="AD48" i="23" s="1"/>
  <c r="AG7" i="31"/>
  <c r="AC48" i="23" s="1"/>
  <c r="Z7" i="31"/>
  <c r="T48" i="23" s="1"/>
  <c r="AE7" i="31"/>
  <c r="AD7" i="31"/>
  <c r="X48" i="23" s="1"/>
  <c r="W48" i="23"/>
  <c r="AB7" i="31"/>
  <c r="AA7" i="31"/>
  <c r="U48" i="23" s="1"/>
  <c r="R102" i="30"/>
  <c r="AM7" i="30" s="1"/>
  <c r="P102" i="30"/>
  <c r="O102" i="30"/>
  <c r="N102" i="30"/>
  <c r="M102" i="30"/>
  <c r="L102" i="30"/>
  <c r="K102" i="30"/>
  <c r="AF7" i="30" s="1"/>
  <c r="Z53" i="23" s="1"/>
  <c r="I102" i="30"/>
  <c r="H102" i="30"/>
  <c r="G102" i="30"/>
  <c r="F102" i="30"/>
  <c r="E102" i="30"/>
  <c r="J57" i="23"/>
  <c r="K53" i="23"/>
  <c r="AL7" i="30"/>
  <c r="AH53" i="23" s="1"/>
  <c r="AK7" i="30"/>
  <c r="AJ7" i="30"/>
  <c r="AF53" i="23" s="1"/>
  <c r="AI7" i="30"/>
  <c r="AE53" i="23" s="1"/>
  <c r="AH7" i="30"/>
  <c r="AD53" i="23" s="1"/>
  <c r="AE7" i="30"/>
  <c r="Y53" i="23" s="1"/>
  <c r="AD7" i="30"/>
  <c r="AC7" i="30"/>
  <c r="AB7" i="30"/>
  <c r="V53" i="23" s="1"/>
  <c r="Z7" i="30"/>
  <c r="S57" i="23"/>
  <c r="C57" i="23"/>
  <c r="C56" i="23"/>
  <c r="R55" i="23"/>
  <c r="S55" i="23"/>
  <c r="C55" i="23"/>
  <c r="R54" i="23"/>
  <c r="S54" i="23"/>
  <c r="C54" i="23"/>
  <c r="Q53" i="23"/>
  <c r="R53" i="23"/>
  <c r="C53" i="23"/>
  <c r="R52" i="23"/>
  <c r="S52" i="23"/>
  <c r="C52" i="23"/>
  <c r="C51" i="23"/>
  <c r="R50" i="23"/>
  <c r="C50" i="23"/>
  <c r="S49" i="23"/>
  <c r="R49" i="23"/>
  <c r="C49" i="23"/>
  <c r="S48" i="23"/>
  <c r="Q48" i="23"/>
  <c r="C48" i="23"/>
  <c r="C47" i="23"/>
  <c r="S46" i="23"/>
  <c r="R46" i="23"/>
  <c r="C46" i="23"/>
  <c r="S45" i="23"/>
  <c r="C45" i="23"/>
  <c r="C44" i="23"/>
  <c r="S43" i="23"/>
  <c r="Q43" i="23"/>
  <c r="C43" i="23"/>
  <c r="C42" i="23"/>
  <c r="C41" i="23"/>
  <c r="C40" i="23"/>
  <c r="S39" i="23"/>
  <c r="C39" i="23"/>
  <c r="Q38" i="23"/>
  <c r="S38" i="23"/>
  <c r="C38" i="23"/>
  <c r="K110" i="29"/>
  <c r="AF15" i="29" s="1"/>
  <c r="R110" i="29"/>
  <c r="AM15" i="29" s="1"/>
  <c r="AI37" i="23" s="1"/>
  <c r="E110" i="29"/>
  <c r="F110" i="29"/>
  <c r="G110" i="29"/>
  <c r="H110" i="29"/>
  <c r="I110" i="29"/>
  <c r="L110" i="29"/>
  <c r="M110" i="29"/>
  <c r="N110" i="29"/>
  <c r="O110" i="29"/>
  <c r="P110" i="29"/>
  <c r="AE15" i="29"/>
  <c r="AS15" i="29" s="1"/>
  <c r="AQ37" i="23" s="1"/>
  <c r="AL15" i="29"/>
  <c r="AD15" i="29"/>
  <c r="AK15" i="29"/>
  <c r="AG37" i="23" s="1"/>
  <c r="AC15" i="29"/>
  <c r="AJ15" i="29"/>
  <c r="AF37" i="23" s="1"/>
  <c r="AB15" i="29"/>
  <c r="V37" i="23" s="1"/>
  <c r="AI15" i="29"/>
  <c r="AE37" i="23" s="1"/>
  <c r="AA15" i="29"/>
  <c r="AH15" i="29"/>
  <c r="AD37" i="23" s="1"/>
  <c r="Z15" i="29"/>
  <c r="AG15" i="29"/>
  <c r="AC37" i="23" s="1"/>
  <c r="AH37" i="23"/>
  <c r="T37" i="23"/>
  <c r="O37" i="23"/>
  <c r="N37" i="23"/>
  <c r="M37" i="23"/>
  <c r="L37" i="23"/>
  <c r="I37" i="23"/>
  <c r="H37" i="23"/>
  <c r="G37" i="23"/>
  <c r="S37" i="23" s="1"/>
  <c r="F37" i="23"/>
  <c r="K108" i="29"/>
  <c r="AF13" i="29" s="1"/>
  <c r="R108" i="29"/>
  <c r="R13" i="29" s="1"/>
  <c r="E108" i="29"/>
  <c r="F108" i="29"/>
  <c r="G108" i="29"/>
  <c r="H108" i="29"/>
  <c r="I108" i="29"/>
  <c r="L108" i="29"/>
  <c r="M108" i="29"/>
  <c r="N108" i="29"/>
  <c r="O108" i="29"/>
  <c r="P108" i="29"/>
  <c r="AE13" i="29"/>
  <c r="Y36" i="23" s="1"/>
  <c r="AL13" i="29"/>
  <c r="AH36" i="23" s="1"/>
  <c r="AD13" i="29"/>
  <c r="AK13" i="29"/>
  <c r="AG36" i="23" s="1"/>
  <c r="AC13" i="29"/>
  <c r="AJ13" i="29"/>
  <c r="AF36" i="23" s="1"/>
  <c r="AB13" i="29"/>
  <c r="V36" i="23" s="1"/>
  <c r="AI13" i="29"/>
  <c r="AE36" i="23" s="1"/>
  <c r="AA13" i="29"/>
  <c r="U36" i="23" s="1"/>
  <c r="AH13" i="29"/>
  <c r="Z13" i="29"/>
  <c r="T36" i="23" s="1"/>
  <c r="AG13" i="29"/>
  <c r="AD36" i="23"/>
  <c r="W36" i="23"/>
  <c r="O36" i="23"/>
  <c r="N36" i="23"/>
  <c r="M36" i="23"/>
  <c r="L36" i="23"/>
  <c r="I36" i="23"/>
  <c r="H36" i="23"/>
  <c r="G36" i="23"/>
  <c r="F36" i="23"/>
  <c r="K106" i="29"/>
  <c r="K11" i="29" s="1"/>
  <c r="R106" i="29"/>
  <c r="AM11" i="29" s="1"/>
  <c r="AI35" i="23" s="1"/>
  <c r="E106" i="29"/>
  <c r="F106" i="29"/>
  <c r="G106" i="29"/>
  <c r="H106" i="29"/>
  <c r="I106" i="29"/>
  <c r="L106" i="29"/>
  <c r="M106" i="29"/>
  <c r="N106" i="29"/>
  <c r="O106" i="29"/>
  <c r="Q106" i="29" s="1"/>
  <c r="Q11" i="29" s="1"/>
  <c r="P106" i="29"/>
  <c r="AF11" i="29"/>
  <c r="AE11" i="29"/>
  <c r="AL11" i="29"/>
  <c r="AH35" i="23" s="1"/>
  <c r="AD11" i="29"/>
  <c r="X35" i="23" s="1"/>
  <c r="AK11" i="29"/>
  <c r="AG35" i="23" s="1"/>
  <c r="AC11" i="29"/>
  <c r="W35" i="23" s="1"/>
  <c r="AJ11" i="29"/>
  <c r="AF35" i="23" s="1"/>
  <c r="AB11" i="29"/>
  <c r="AI11" i="29"/>
  <c r="AA11" i="29"/>
  <c r="U35" i="23" s="1"/>
  <c r="AH11" i="29"/>
  <c r="AD35" i="23" s="1"/>
  <c r="Z11" i="29"/>
  <c r="T35" i="23" s="1"/>
  <c r="AG11" i="29"/>
  <c r="AC35" i="23" s="1"/>
  <c r="AE35" i="23"/>
  <c r="Y35" i="23"/>
  <c r="O35" i="23"/>
  <c r="N35" i="23"/>
  <c r="M35" i="23"/>
  <c r="L35" i="23"/>
  <c r="K35" i="23"/>
  <c r="I35" i="23"/>
  <c r="H35" i="23"/>
  <c r="G35" i="23"/>
  <c r="F35" i="23"/>
  <c r="E104" i="29"/>
  <c r="F104" i="29"/>
  <c r="G104" i="29"/>
  <c r="H104" i="29"/>
  <c r="I104" i="29"/>
  <c r="L104" i="29"/>
  <c r="M104" i="29"/>
  <c r="N104" i="29"/>
  <c r="O104" i="29"/>
  <c r="P104" i="29"/>
  <c r="AF9" i="29"/>
  <c r="AM9" i="29"/>
  <c r="AE9" i="29"/>
  <c r="AL9" i="29"/>
  <c r="AH34" i="23" s="1"/>
  <c r="AD9" i="29"/>
  <c r="AK9" i="29"/>
  <c r="AG34" i="23" s="1"/>
  <c r="AC9" i="29"/>
  <c r="W34" i="23" s="1"/>
  <c r="AJ9" i="29"/>
  <c r="AF34" i="23" s="1"/>
  <c r="AB9" i="29"/>
  <c r="AI9" i="29"/>
  <c r="AE34" i="23" s="1"/>
  <c r="AA9" i="29"/>
  <c r="AH9" i="29"/>
  <c r="AD34" i="23" s="1"/>
  <c r="Z9" i="29"/>
  <c r="T34" i="23" s="1"/>
  <c r="AG9" i="29"/>
  <c r="AC34" i="23" s="1"/>
  <c r="R9" i="29"/>
  <c r="AI34" i="23"/>
  <c r="K9" i="29"/>
  <c r="Z34" i="23"/>
  <c r="U34" i="23"/>
  <c r="O34" i="23"/>
  <c r="N34" i="23"/>
  <c r="M34" i="23"/>
  <c r="L34" i="23"/>
  <c r="I34" i="23"/>
  <c r="H34" i="23"/>
  <c r="G34" i="23"/>
  <c r="F34" i="23"/>
  <c r="R34" i="23" s="1"/>
  <c r="Z7" i="29"/>
  <c r="T33" i="23" s="1"/>
  <c r="AG7" i="29"/>
  <c r="AN7" i="29"/>
  <c r="AL33" i="23" s="1"/>
  <c r="AH7" i="29"/>
  <c r="AD33" i="23" s="1"/>
  <c r="AB7" i="29"/>
  <c r="V33" i="23" s="1"/>
  <c r="O33" i="23"/>
  <c r="N33" i="23"/>
  <c r="M33" i="23"/>
  <c r="L33" i="23"/>
  <c r="I33" i="23"/>
  <c r="H33" i="23"/>
  <c r="G33" i="23"/>
  <c r="S33" i="23" s="1"/>
  <c r="F33" i="23"/>
  <c r="R33" i="23" s="1"/>
  <c r="K110" i="28"/>
  <c r="K15" i="28" s="1"/>
  <c r="R110" i="28"/>
  <c r="R15" i="28" s="1"/>
  <c r="E110" i="28"/>
  <c r="F110" i="28"/>
  <c r="G110" i="28"/>
  <c r="H110" i="28"/>
  <c r="I110" i="28"/>
  <c r="L110" i="28"/>
  <c r="M110" i="28"/>
  <c r="N110" i="28"/>
  <c r="O110" i="28"/>
  <c r="P110" i="28"/>
  <c r="AM15" i="28"/>
  <c r="AI32" i="23" s="1"/>
  <c r="AE15" i="28"/>
  <c r="AL15" i="28"/>
  <c r="AD15" i="28"/>
  <c r="AK15" i="28"/>
  <c r="AG32" i="23" s="1"/>
  <c r="AC15" i="28"/>
  <c r="W32" i="23" s="1"/>
  <c r="AJ15" i="28"/>
  <c r="AB15" i="28"/>
  <c r="V32" i="23" s="1"/>
  <c r="AI15" i="28"/>
  <c r="AE32" i="23" s="1"/>
  <c r="AA15" i="28"/>
  <c r="AH15" i="28"/>
  <c r="AD32" i="23" s="1"/>
  <c r="Z15" i="28"/>
  <c r="T32" i="23" s="1"/>
  <c r="AG15" i="28"/>
  <c r="AC32" i="23" s="1"/>
  <c r="AH32" i="23"/>
  <c r="O32" i="23"/>
  <c r="N32" i="23"/>
  <c r="M32" i="23"/>
  <c r="L32" i="23"/>
  <c r="I32" i="23"/>
  <c r="H32" i="23"/>
  <c r="G32" i="23"/>
  <c r="S32" i="23" s="1"/>
  <c r="F32" i="23"/>
  <c r="R32" i="23" s="1"/>
  <c r="K108" i="28"/>
  <c r="AF13" i="28" s="1"/>
  <c r="Z31" i="23" s="1"/>
  <c r="R108" i="28"/>
  <c r="E108" i="28"/>
  <c r="F108" i="28"/>
  <c r="G108" i="28"/>
  <c r="H108" i="28"/>
  <c r="I108" i="28"/>
  <c r="L108" i="28"/>
  <c r="M108" i="28"/>
  <c r="N108" i="28"/>
  <c r="O108" i="28"/>
  <c r="P108" i="28"/>
  <c r="AE13" i="28"/>
  <c r="Y31" i="23" s="1"/>
  <c r="AL13" i="28"/>
  <c r="AH31" i="23" s="1"/>
  <c r="AD13" i="28"/>
  <c r="X31" i="23" s="1"/>
  <c r="AK13" i="28"/>
  <c r="AC13" i="28"/>
  <c r="W31" i="23" s="1"/>
  <c r="AJ13" i="28"/>
  <c r="AB13" i="28"/>
  <c r="V31" i="23" s="1"/>
  <c r="AI13" i="28"/>
  <c r="AE31" i="23" s="1"/>
  <c r="AA13" i="28"/>
  <c r="U31" i="23" s="1"/>
  <c r="AH13" i="28"/>
  <c r="AD31" i="23" s="1"/>
  <c r="Z13" i="28"/>
  <c r="T31" i="23" s="1"/>
  <c r="AG13" i="28"/>
  <c r="AC31" i="23" s="1"/>
  <c r="R13" i="28"/>
  <c r="AG31" i="23"/>
  <c r="O31" i="23"/>
  <c r="N31" i="23"/>
  <c r="M31" i="23"/>
  <c r="L31" i="23"/>
  <c r="I31" i="23"/>
  <c r="H31" i="23"/>
  <c r="G31" i="23"/>
  <c r="S31" i="23" s="1"/>
  <c r="F31" i="23"/>
  <c r="K106" i="28"/>
  <c r="R106" i="28"/>
  <c r="AM11" i="28" s="1"/>
  <c r="AI30" i="23" s="1"/>
  <c r="E106" i="28"/>
  <c r="F106" i="28"/>
  <c r="G106" i="28"/>
  <c r="H106" i="28"/>
  <c r="I106" i="28"/>
  <c r="L106" i="28"/>
  <c r="M106" i="28"/>
  <c r="N106" i="28"/>
  <c r="O106" i="28"/>
  <c r="P106" i="28"/>
  <c r="AE11" i="28"/>
  <c r="AL11" i="28"/>
  <c r="AH30" i="23" s="1"/>
  <c r="AD11" i="28"/>
  <c r="AK11" i="28"/>
  <c r="AG30" i="23" s="1"/>
  <c r="AC11" i="28"/>
  <c r="AJ11" i="28"/>
  <c r="AF30" i="23" s="1"/>
  <c r="AB11" i="28"/>
  <c r="AP11" i="28" s="1"/>
  <c r="AN30" i="23" s="1"/>
  <c r="AI11" i="28"/>
  <c r="AE30" i="23" s="1"/>
  <c r="AA11" i="28"/>
  <c r="AH11" i="28"/>
  <c r="AD30" i="23" s="1"/>
  <c r="Z11" i="28"/>
  <c r="AN11" i="28" s="1"/>
  <c r="AL30" i="23" s="1"/>
  <c r="AG11" i="28"/>
  <c r="AC30" i="23" s="1"/>
  <c r="R11" i="28"/>
  <c r="W30" i="23"/>
  <c r="O30" i="23"/>
  <c r="N30" i="23"/>
  <c r="M30" i="23"/>
  <c r="L30" i="23"/>
  <c r="I30" i="23"/>
  <c r="H30" i="23"/>
  <c r="G30" i="23"/>
  <c r="S30" i="23" s="1"/>
  <c r="F30" i="23"/>
  <c r="E104" i="28"/>
  <c r="F104" i="28"/>
  <c r="J104" i="28" s="1"/>
  <c r="G104" i="28"/>
  <c r="H104" i="28"/>
  <c r="I104" i="28"/>
  <c r="L104" i="28"/>
  <c r="M104" i="28"/>
  <c r="N104" i="28"/>
  <c r="O104" i="28"/>
  <c r="P104" i="28"/>
  <c r="AF9" i="28"/>
  <c r="Z29" i="23" s="1"/>
  <c r="AM9" i="28"/>
  <c r="AI29" i="23" s="1"/>
  <c r="AE9" i="28"/>
  <c r="AL9" i="28"/>
  <c r="AH29" i="23" s="1"/>
  <c r="AD9" i="28"/>
  <c r="X29" i="23" s="1"/>
  <c r="AK9" i="28"/>
  <c r="AC9" i="28"/>
  <c r="AQ9" i="28" s="1"/>
  <c r="AO29" i="23" s="1"/>
  <c r="AJ9" i="28"/>
  <c r="AB9" i="28"/>
  <c r="V29" i="23" s="1"/>
  <c r="AI9" i="28"/>
  <c r="AE29" i="23" s="1"/>
  <c r="AA9" i="28"/>
  <c r="AH9" i="28"/>
  <c r="AD29" i="23" s="1"/>
  <c r="Z9" i="28"/>
  <c r="T29" i="23" s="1"/>
  <c r="AG9" i="28"/>
  <c r="R9" i="28"/>
  <c r="AG29" i="23"/>
  <c r="AF29" i="23"/>
  <c r="AC29" i="23"/>
  <c r="K9" i="28"/>
  <c r="Y29" i="23"/>
  <c r="O29" i="23"/>
  <c r="N29" i="23"/>
  <c r="M29" i="23"/>
  <c r="L29" i="23"/>
  <c r="I29" i="23"/>
  <c r="H29" i="23"/>
  <c r="G29" i="23"/>
  <c r="S29" i="23" s="1"/>
  <c r="F29" i="23"/>
  <c r="R29" i="23" s="1"/>
  <c r="O28" i="23"/>
  <c r="N28" i="23"/>
  <c r="M28" i="23"/>
  <c r="L28" i="23"/>
  <c r="I28" i="23"/>
  <c r="H28" i="23"/>
  <c r="G28" i="23"/>
  <c r="S28" i="23" s="1"/>
  <c r="F28" i="23"/>
  <c r="R102" i="29"/>
  <c r="AM7" i="29" s="1"/>
  <c r="AI33" i="23" s="1"/>
  <c r="P102" i="29"/>
  <c r="O102" i="29"/>
  <c r="N102" i="29"/>
  <c r="M102" i="29"/>
  <c r="L102" i="29"/>
  <c r="K102" i="29"/>
  <c r="AF7" i="29" s="1"/>
  <c r="Z33" i="23" s="1"/>
  <c r="I102" i="29"/>
  <c r="H102" i="29"/>
  <c r="G102" i="29"/>
  <c r="F102" i="29"/>
  <c r="E102" i="29"/>
  <c r="J37" i="23"/>
  <c r="K36" i="23"/>
  <c r="AL7" i="29"/>
  <c r="AE7" i="29"/>
  <c r="AK7" i="29"/>
  <c r="AG33" i="23" s="1"/>
  <c r="AJ7" i="29"/>
  <c r="AF33" i="23" s="1"/>
  <c r="AI7" i="29"/>
  <c r="AE33" i="23"/>
  <c r="AC33" i="23"/>
  <c r="AD7" i="29"/>
  <c r="X33" i="23" s="1"/>
  <c r="AC7" i="29"/>
  <c r="AA7" i="29"/>
  <c r="AO7" i="29" s="1"/>
  <c r="AM33" i="23" s="1"/>
  <c r="R102" i="28"/>
  <c r="AM7" i="28" s="1"/>
  <c r="AI28" i="23" s="1"/>
  <c r="P102" i="28"/>
  <c r="O102" i="28"/>
  <c r="N102" i="28"/>
  <c r="M102" i="28"/>
  <c r="L102" i="28"/>
  <c r="K102" i="28"/>
  <c r="AF7" i="28" s="1"/>
  <c r="Z28" i="23" s="1"/>
  <c r="I102" i="28"/>
  <c r="H102" i="28"/>
  <c r="G102" i="28"/>
  <c r="F102" i="28"/>
  <c r="E102" i="28"/>
  <c r="J32" i="23"/>
  <c r="K28" i="23"/>
  <c r="AL7" i="28"/>
  <c r="AH28" i="23" s="1"/>
  <c r="AK7" i="28"/>
  <c r="AG28" i="23" s="1"/>
  <c r="AJ7" i="28"/>
  <c r="AF28" i="23" s="1"/>
  <c r="AI7" i="28"/>
  <c r="AE28" i="23" s="1"/>
  <c r="AH7" i="28"/>
  <c r="AD28" i="23" s="1"/>
  <c r="AG7" i="28"/>
  <c r="AE7" i="28"/>
  <c r="AD7" i="28"/>
  <c r="AC7" i="28"/>
  <c r="AB7" i="28"/>
  <c r="AA7" i="28"/>
  <c r="Z7" i="28"/>
  <c r="R37" i="23"/>
  <c r="C37" i="23"/>
  <c r="S36" i="23"/>
  <c r="R36" i="23"/>
  <c r="C36" i="23"/>
  <c r="S35" i="23"/>
  <c r="R35" i="23"/>
  <c r="C35" i="23"/>
  <c r="S34" i="23"/>
  <c r="C34" i="23"/>
  <c r="Q33" i="23"/>
  <c r="C33" i="23"/>
  <c r="C32" i="23"/>
  <c r="R31" i="23"/>
  <c r="C31" i="23"/>
  <c r="R30" i="23"/>
  <c r="C30" i="23"/>
  <c r="C29" i="23"/>
  <c r="R28" i="23"/>
  <c r="Q28" i="23"/>
  <c r="C28" i="23"/>
  <c r="K110" i="26"/>
  <c r="R110" i="26"/>
  <c r="AM15" i="26" s="1"/>
  <c r="AI22" i="23" s="1"/>
  <c r="E110" i="26"/>
  <c r="F110" i="26"/>
  <c r="G110" i="26"/>
  <c r="H110" i="26"/>
  <c r="I110" i="26"/>
  <c r="L110" i="26"/>
  <c r="M110" i="26"/>
  <c r="N110" i="26"/>
  <c r="O110" i="26"/>
  <c r="P110" i="26"/>
  <c r="AE15" i="26"/>
  <c r="AL15" i="26"/>
  <c r="AH22" i="23" s="1"/>
  <c r="AD15" i="26"/>
  <c r="AK15" i="26"/>
  <c r="AC15" i="26"/>
  <c r="W22" i="23" s="1"/>
  <c r="AJ15" i="26"/>
  <c r="AF22" i="23" s="1"/>
  <c r="AB15" i="26"/>
  <c r="AI15" i="26"/>
  <c r="AE22" i="23" s="1"/>
  <c r="AA15" i="26"/>
  <c r="AH15" i="26"/>
  <c r="AD22" i="23" s="1"/>
  <c r="Z15" i="26"/>
  <c r="T22" i="23" s="1"/>
  <c r="AG15" i="26"/>
  <c r="AC22" i="23" s="1"/>
  <c r="AG22" i="23"/>
  <c r="O22" i="23"/>
  <c r="N22" i="23"/>
  <c r="M22" i="23"/>
  <c r="L22" i="23"/>
  <c r="I22" i="23"/>
  <c r="H22" i="23"/>
  <c r="G22" i="23"/>
  <c r="S22" i="23" s="1"/>
  <c r="F22" i="23"/>
  <c r="K108" i="26"/>
  <c r="AF13" i="26" s="1"/>
  <c r="R108" i="26"/>
  <c r="AM13" i="26" s="1"/>
  <c r="AI21" i="23" s="1"/>
  <c r="E108" i="26"/>
  <c r="F108" i="26"/>
  <c r="G108" i="26"/>
  <c r="H108" i="26"/>
  <c r="I108" i="26"/>
  <c r="L108" i="26"/>
  <c r="M108" i="26"/>
  <c r="N108" i="26"/>
  <c r="O108" i="26"/>
  <c r="P108" i="26"/>
  <c r="AE13" i="26"/>
  <c r="Y21" i="23" s="1"/>
  <c r="AL13" i="26"/>
  <c r="AH21" i="23" s="1"/>
  <c r="AD13" i="26"/>
  <c r="X21" i="23" s="1"/>
  <c r="AK13" i="26"/>
  <c r="AG21" i="23" s="1"/>
  <c r="AC13" i="26"/>
  <c r="W21" i="23" s="1"/>
  <c r="AJ13" i="26"/>
  <c r="AF21" i="23" s="1"/>
  <c r="AB13" i="26"/>
  <c r="V21" i="23" s="1"/>
  <c r="AI13" i="26"/>
  <c r="AE21" i="23" s="1"/>
  <c r="AA13" i="26"/>
  <c r="U21" i="23" s="1"/>
  <c r="AH13" i="26"/>
  <c r="AD21" i="23" s="1"/>
  <c r="Z13" i="26"/>
  <c r="T21" i="23" s="1"/>
  <c r="AG13" i="26"/>
  <c r="AC21" i="23" s="1"/>
  <c r="O21" i="23"/>
  <c r="N21" i="23"/>
  <c r="M21" i="23"/>
  <c r="L21" i="23"/>
  <c r="I21" i="23"/>
  <c r="H21" i="23"/>
  <c r="G21" i="23"/>
  <c r="F21" i="23"/>
  <c r="R21" i="23" s="1"/>
  <c r="K106" i="26"/>
  <c r="AF11" i="26" s="1"/>
  <c r="R106" i="26"/>
  <c r="E106" i="26"/>
  <c r="F106" i="26"/>
  <c r="G106" i="26"/>
  <c r="H106" i="26"/>
  <c r="I106" i="26"/>
  <c r="L106" i="26"/>
  <c r="M106" i="26"/>
  <c r="N106" i="26"/>
  <c r="O106" i="26"/>
  <c r="P106" i="26"/>
  <c r="AE11" i="26"/>
  <c r="Y20" i="23" s="1"/>
  <c r="AL11" i="26"/>
  <c r="AH20" i="23" s="1"/>
  <c r="AD11" i="26"/>
  <c r="X20" i="23" s="1"/>
  <c r="AK11" i="26"/>
  <c r="AC11" i="26"/>
  <c r="W20" i="23" s="1"/>
  <c r="AJ11" i="26"/>
  <c r="AF20" i="23" s="1"/>
  <c r="AB11" i="26"/>
  <c r="V20" i="23" s="1"/>
  <c r="AI11" i="26"/>
  <c r="AA11" i="26"/>
  <c r="U20" i="23" s="1"/>
  <c r="AH11" i="26"/>
  <c r="AD20" i="23" s="1"/>
  <c r="Z11" i="26"/>
  <c r="AG11" i="26"/>
  <c r="AC20" i="23" s="1"/>
  <c r="AG20" i="23"/>
  <c r="O20" i="23"/>
  <c r="N20" i="23"/>
  <c r="M20" i="23"/>
  <c r="L20" i="23"/>
  <c r="I20" i="23"/>
  <c r="H20" i="23"/>
  <c r="G20" i="23"/>
  <c r="S20" i="23" s="1"/>
  <c r="F20" i="23"/>
  <c r="R20" i="23" s="1"/>
  <c r="E104" i="26"/>
  <c r="F104" i="26"/>
  <c r="G104" i="26"/>
  <c r="H104" i="26"/>
  <c r="I104" i="26"/>
  <c r="L104" i="26"/>
  <c r="M104" i="26"/>
  <c r="N104" i="26"/>
  <c r="O104" i="26"/>
  <c r="P104" i="26"/>
  <c r="AM9" i="26"/>
  <c r="AE9" i="26"/>
  <c r="AL9" i="26"/>
  <c r="AH19" i="23" s="1"/>
  <c r="AD9" i="26"/>
  <c r="X19" i="23" s="1"/>
  <c r="AK9" i="26"/>
  <c r="AG19" i="23" s="1"/>
  <c r="AC9" i="26"/>
  <c r="W19" i="23" s="1"/>
  <c r="AJ9" i="26"/>
  <c r="AB9" i="26"/>
  <c r="V19" i="23" s="1"/>
  <c r="AI9" i="26"/>
  <c r="AA9" i="26"/>
  <c r="AH9" i="26"/>
  <c r="AD19" i="23" s="1"/>
  <c r="Z9" i="26"/>
  <c r="T19" i="23" s="1"/>
  <c r="AG9" i="26"/>
  <c r="AI19" i="23"/>
  <c r="AF19" i="23"/>
  <c r="AE19" i="23"/>
  <c r="O19" i="23"/>
  <c r="N19" i="23"/>
  <c r="M19" i="23"/>
  <c r="L19" i="23"/>
  <c r="I19" i="23"/>
  <c r="H19" i="23"/>
  <c r="G19" i="23"/>
  <c r="F19" i="23"/>
  <c r="R19" i="23" s="1"/>
  <c r="O18" i="23"/>
  <c r="N18" i="23"/>
  <c r="M18" i="23"/>
  <c r="L18" i="23"/>
  <c r="I18" i="23"/>
  <c r="H18" i="23"/>
  <c r="G18" i="23"/>
  <c r="F18" i="23"/>
  <c r="K110" i="27"/>
  <c r="R110" i="27"/>
  <c r="AM15" i="27" s="1"/>
  <c r="AI27" i="23" s="1"/>
  <c r="E110" i="27"/>
  <c r="F110" i="27"/>
  <c r="G110" i="27"/>
  <c r="H110" i="27"/>
  <c r="I110" i="27"/>
  <c r="L110" i="27"/>
  <c r="M110" i="27"/>
  <c r="N110" i="27"/>
  <c r="O110" i="27"/>
  <c r="P110" i="27"/>
  <c r="AE15" i="27"/>
  <c r="Y27" i="23" s="1"/>
  <c r="AL15" i="27"/>
  <c r="AD15" i="27"/>
  <c r="X27" i="23" s="1"/>
  <c r="AK15" i="27"/>
  <c r="AC15" i="27"/>
  <c r="W27" i="23" s="1"/>
  <c r="AJ15" i="27"/>
  <c r="AF27" i="23" s="1"/>
  <c r="AB15" i="27"/>
  <c r="V27" i="23" s="1"/>
  <c r="AI15" i="27"/>
  <c r="AE27" i="23" s="1"/>
  <c r="AA15" i="27"/>
  <c r="AH15" i="27"/>
  <c r="AO15" i="27" s="1"/>
  <c r="AM27" i="23" s="1"/>
  <c r="Z15" i="27"/>
  <c r="AN15" i="27" s="1"/>
  <c r="AL27" i="23" s="1"/>
  <c r="AG15" i="27"/>
  <c r="AC27" i="23" s="1"/>
  <c r="R15" i="27"/>
  <c r="AH27" i="23"/>
  <c r="U27" i="23"/>
  <c r="T27" i="23"/>
  <c r="O27" i="23"/>
  <c r="N27" i="23"/>
  <c r="M27" i="23"/>
  <c r="L27" i="23"/>
  <c r="I27" i="23"/>
  <c r="H27" i="23"/>
  <c r="G27" i="23"/>
  <c r="F27" i="23"/>
  <c r="K108" i="27"/>
  <c r="AF13" i="27" s="1"/>
  <c r="R108" i="27"/>
  <c r="R13" i="27" s="1"/>
  <c r="E108" i="27"/>
  <c r="F108" i="27"/>
  <c r="G108" i="27"/>
  <c r="H108" i="27"/>
  <c r="I108" i="27"/>
  <c r="L108" i="27"/>
  <c r="M108" i="27"/>
  <c r="N108" i="27"/>
  <c r="O108" i="27"/>
  <c r="Q108" i="27" s="1"/>
  <c r="Q13" i="27" s="1"/>
  <c r="AJ26" i="23" s="1"/>
  <c r="P108" i="27"/>
  <c r="AE13" i="27"/>
  <c r="AL13" i="27"/>
  <c r="AH26" i="23" s="1"/>
  <c r="AD13" i="27"/>
  <c r="X26" i="23" s="1"/>
  <c r="AK13" i="27"/>
  <c r="AG26" i="23" s="1"/>
  <c r="AC13" i="27"/>
  <c r="AJ13" i="27"/>
  <c r="AF26" i="23" s="1"/>
  <c r="AB13" i="27"/>
  <c r="AP13" i="27" s="1"/>
  <c r="AN26" i="23" s="1"/>
  <c r="AI13" i="27"/>
  <c r="AE26" i="23" s="1"/>
  <c r="AA13" i="27"/>
  <c r="AH13" i="27"/>
  <c r="Z13" i="27"/>
  <c r="T26" i="23" s="1"/>
  <c r="AG13" i="27"/>
  <c r="AC26" i="23" s="1"/>
  <c r="AD26" i="23"/>
  <c r="Y26" i="23"/>
  <c r="O26" i="23"/>
  <c r="N26" i="23"/>
  <c r="M26" i="23"/>
  <c r="L26" i="23"/>
  <c r="I26" i="23"/>
  <c r="H26" i="23"/>
  <c r="G26" i="23"/>
  <c r="F26" i="23"/>
  <c r="K106" i="27"/>
  <c r="AF11" i="27" s="1"/>
  <c r="R106" i="27"/>
  <c r="AM11" i="27" s="1"/>
  <c r="AI25" i="23" s="1"/>
  <c r="E106" i="27"/>
  <c r="F106" i="27"/>
  <c r="G106" i="27"/>
  <c r="H106" i="27"/>
  <c r="I106" i="27"/>
  <c r="L106" i="27"/>
  <c r="M106" i="27"/>
  <c r="N106" i="27"/>
  <c r="O106" i="27"/>
  <c r="P106" i="27"/>
  <c r="AE11" i="27"/>
  <c r="AL11" i="27"/>
  <c r="AD11" i="27"/>
  <c r="X25" i="23" s="1"/>
  <c r="AK11" i="27"/>
  <c r="AG25" i="23" s="1"/>
  <c r="AC11" i="27"/>
  <c r="W25" i="23" s="1"/>
  <c r="AJ11" i="27"/>
  <c r="AQ11" i="27" s="1"/>
  <c r="AO25" i="23" s="1"/>
  <c r="AB11" i="27"/>
  <c r="V25" i="23" s="1"/>
  <c r="AI11" i="27"/>
  <c r="AE25" i="23" s="1"/>
  <c r="AA11" i="27"/>
  <c r="U25" i="23" s="1"/>
  <c r="AH11" i="27"/>
  <c r="AD25" i="23" s="1"/>
  <c r="Z11" i="27"/>
  <c r="AG11" i="27"/>
  <c r="Y25" i="23"/>
  <c r="T25" i="23"/>
  <c r="O25" i="23"/>
  <c r="N25" i="23"/>
  <c r="M25" i="23"/>
  <c r="L25" i="23"/>
  <c r="I25" i="23"/>
  <c r="H25" i="23"/>
  <c r="G25" i="23"/>
  <c r="F25" i="23"/>
  <c r="E104" i="27"/>
  <c r="F104" i="27"/>
  <c r="G104" i="27"/>
  <c r="H104" i="27"/>
  <c r="I104" i="27"/>
  <c r="L104" i="27"/>
  <c r="M104" i="27"/>
  <c r="N104" i="27"/>
  <c r="O104" i="27"/>
  <c r="P104" i="27"/>
  <c r="AF9" i="27"/>
  <c r="Z24" i="23" s="1"/>
  <c r="AE9" i="27"/>
  <c r="AL9" i="27"/>
  <c r="AH24" i="23" s="1"/>
  <c r="AD9" i="27"/>
  <c r="X24" i="23" s="1"/>
  <c r="AK9" i="27"/>
  <c r="AG24" i="23" s="1"/>
  <c r="AC9" i="27"/>
  <c r="AJ9" i="27"/>
  <c r="AF24" i="23" s="1"/>
  <c r="AB9" i="27"/>
  <c r="AI9" i="27"/>
  <c r="AE24" i="23" s="1"/>
  <c r="AA9" i="27"/>
  <c r="AH9" i="27"/>
  <c r="AD24" i="23" s="1"/>
  <c r="Z9" i="27"/>
  <c r="AN9" i="27" s="1"/>
  <c r="AL24" i="23" s="1"/>
  <c r="AG9" i="27"/>
  <c r="AC24" i="23"/>
  <c r="W24" i="23"/>
  <c r="T24" i="23"/>
  <c r="O24" i="23"/>
  <c r="N24" i="23"/>
  <c r="M24" i="23"/>
  <c r="L24" i="23"/>
  <c r="I24" i="23"/>
  <c r="H24" i="23"/>
  <c r="G24" i="23"/>
  <c r="F24" i="23"/>
  <c r="R24" i="23" s="1"/>
  <c r="O23" i="23"/>
  <c r="N23" i="23"/>
  <c r="M23" i="23"/>
  <c r="L23" i="23"/>
  <c r="I23" i="23"/>
  <c r="H23" i="23"/>
  <c r="G23" i="23"/>
  <c r="F23" i="23"/>
  <c r="X103" i="23"/>
  <c r="AN7" i="40"/>
  <c r="AL98" i="23" s="1"/>
  <c r="T98" i="23"/>
  <c r="AO7" i="40"/>
  <c r="AM98" i="23" s="1"/>
  <c r="U98" i="23"/>
  <c r="AF98" i="23"/>
  <c r="AP7" i="40"/>
  <c r="AN98" i="23" s="1"/>
  <c r="V98" i="23"/>
  <c r="AR7" i="40"/>
  <c r="AP98" i="23" s="1"/>
  <c r="AS7" i="40"/>
  <c r="AQ98" i="23" s="1"/>
  <c r="Y98" i="23"/>
  <c r="U93" i="23"/>
  <c r="AP7" i="41"/>
  <c r="AN93" i="23" s="1"/>
  <c r="V93" i="23"/>
  <c r="AS7" i="41"/>
  <c r="AQ93" i="23"/>
  <c r="AH93" i="23"/>
  <c r="AR7" i="41"/>
  <c r="AP93" i="23" s="1"/>
  <c r="AN7" i="41"/>
  <c r="AL93" i="23" s="1"/>
  <c r="T93" i="23"/>
  <c r="AN7" i="42"/>
  <c r="AL88" i="23" s="1"/>
  <c r="T88" i="23"/>
  <c r="Z88" i="23"/>
  <c r="U88" i="23"/>
  <c r="AP7" i="42"/>
  <c r="AN88" i="23" s="1"/>
  <c r="V88" i="23"/>
  <c r="AQ7" i="42"/>
  <c r="AO88" i="23" s="1"/>
  <c r="AR7" i="42"/>
  <c r="AP88" i="23" s="1"/>
  <c r="AS7" i="43"/>
  <c r="AQ83" i="23" s="1"/>
  <c r="AH83" i="23"/>
  <c r="AN7" i="43"/>
  <c r="AL83" i="23" s="1"/>
  <c r="AR7" i="43"/>
  <c r="AP83" i="23" s="1"/>
  <c r="V83" i="23"/>
  <c r="AH78" i="23"/>
  <c r="AQ7" i="44"/>
  <c r="AO78" i="23" s="1"/>
  <c r="AC78" i="23"/>
  <c r="AO7" i="44"/>
  <c r="AM78" i="23" s="1"/>
  <c r="U78" i="23"/>
  <c r="AP7" i="44"/>
  <c r="AN78" i="23" s="1"/>
  <c r="V78" i="23"/>
  <c r="V73" i="23"/>
  <c r="W73" i="23"/>
  <c r="AM7" i="36"/>
  <c r="AI68" i="23" s="1"/>
  <c r="AR7" i="36"/>
  <c r="AP68" i="23" s="1"/>
  <c r="AO7" i="36"/>
  <c r="AM68" i="23" s="1"/>
  <c r="AN7" i="36"/>
  <c r="AL68" i="23" s="1"/>
  <c r="AD68" i="23"/>
  <c r="W68" i="23"/>
  <c r="AP7" i="36"/>
  <c r="AN68" i="23" s="1"/>
  <c r="AR7" i="37"/>
  <c r="AP63" i="23" s="1"/>
  <c r="T63" i="23"/>
  <c r="AD63" i="23"/>
  <c r="W63" i="23"/>
  <c r="X58" i="23"/>
  <c r="AF58" i="23"/>
  <c r="AP7" i="38"/>
  <c r="AN58" i="23" s="1"/>
  <c r="T58" i="23"/>
  <c r="V58" i="23"/>
  <c r="X53" i="23"/>
  <c r="V48" i="23"/>
  <c r="AT7" i="31"/>
  <c r="AR48" i="23" s="1"/>
  <c r="Y48" i="23"/>
  <c r="Y43" i="23"/>
  <c r="AN7" i="32"/>
  <c r="AL43" i="23" s="1"/>
  <c r="U43" i="23"/>
  <c r="X38" i="23"/>
  <c r="AS7" i="34"/>
  <c r="AQ38" i="23" s="1"/>
  <c r="AN7" i="34"/>
  <c r="AL38" i="23" s="1"/>
  <c r="T38" i="23"/>
  <c r="U38" i="23"/>
  <c r="V38" i="23"/>
  <c r="AH33" i="23"/>
  <c r="T28" i="23"/>
  <c r="V28" i="23"/>
  <c r="X28" i="23"/>
  <c r="Y28" i="23"/>
  <c r="K34" i="23"/>
  <c r="K42" i="23"/>
  <c r="K50" i="23"/>
  <c r="K64" i="23"/>
  <c r="K72" i="23"/>
  <c r="K33" i="23"/>
  <c r="K41" i="23"/>
  <c r="K49" i="23"/>
  <c r="K57" i="23"/>
  <c r="K63" i="23"/>
  <c r="K71" i="23"/>
  <c r="K100" i="23"/>
  <c r="K101" i="23"/>
  <c r="K102" i="23"/>
  <c r="K98" i="23"/>
  <c r="K99" i="23"/>
  <c r="K92" i="23"/>
  <c r="K88" i="23"/>
  <c r="K89" i="23"/>
  <c r="K90" i="23"/>
  <c r="K91" i="23"/>
  <c r="K32" i="23"/>
  <c r="K40" i="23"/>
  <c r="K48" i="23"/>
  <c r="K56" i="23"/>
  <c r="K62" i="23"/>
  <c r="K70" i="23"/>
  <c r="K31" i="23"/>
  <c r="K39" i="23"/>
  <c r="K47" i="23"/>
  <c r="K55" i="23"/>
  <c r="K61" i="23"/>
  <c r="K69" i="23"/>
  <c r="K77" i="23"/>
  <c r="K105" i="23"/>
  <c r="K103" i="23"/>
  <c r="K104" i="23"/>
  <c r="K106" i="23"/>
  <c r="K107" i="23"/>
  <c r="K84" i="23"/>
  <c r="K85" i="23"/>
  <c r="K83" i="23"/>
  <c r="K86" i="23"/>
  <c r="K87" i="23"/>
  <c r="K30" i="23"/>
  <c r="K46" i="23"/>
  <c r="K54" i="23"/>
  <c r="K60" i="23"/>
  <c r="K76" i="23"/>
  <c r="K29" i="23"/>
  <c r="K37" i="23"/>
  <c r="K45" i="23"/>
  <c r="K59" i="23"/>
  <c r="K67" i="23"/>
  <c r="K75" i="23"/>
  <c r="K93" i="23"/>
  <c r="K94" i="23"/>
  <c r="K95" i="23"/>
  <c r="K97" i="23"/>
  <c r="K96" i="23"/>
  <c r="K81" i="23"/>
  <c r="K78" i="23"/>
  <c r="K79" i="23"/>
  <c r="K80" i="23"/>
  <c r="K82" i="23"/>
  <c r="J58" i="23"/>
  <c r="J59" i="23"/>
  <c r="J60" i="23"/>
  <c r="J61" i="23"/>
  <c r="J63" i="23"/>
  <c r="J64" i="23"/>
  <c r="J65" i="23"/>
  <c r="J66" i="23"/>
  <c r="J68" i="23"/>
  <c r="J69" i="23"/>
  <c r="J70" i="23"/>
  <c r="J71" i="23"/>
  <c r="J73" i="23"/>
  <c r="J74" i="23"/>
  <c r="J75" i="23"/>
  <c r="J76" i="23"/>
  <c r="J102" i="23"/>
  <c r="J101" i="23"/>
  <c r="J100" i="23"/>
  <c r="J99" i="23"/>
  <c r="J98" i="23"/>
  <c r="J91" i="23"/>
  <c r="J88" i="23"/>
  <c r="J92" i="23"/>
  <c r="J90" i="23"/>
  <c r="J89" i="23"/>
  <c r="J28" i="23"/>
  <c r="J29" i="23"/>
  <c r="J30" i="23"/>
  <c r="J31" i="23"/>
  <c r="J33" i="23"/>
  <c r="J34" i="23"/>
  <c r="J35" i="23"/>
  <c r="J36" i="23"/>
  <c r="J38" i="23"/>
  <c r="J39" i="23"/>
  <c r="J40" i="23"/>
  <c r="J41" i="23"/>
  <c r="J48" i="23"/>
  <c r="J49" i="23"/>
  <c r="J50" i="23"/>
  <c r="J51" i="23"/>
  <c r="J53" i="23"/>
  <c r="J54" i="23"/>
  <c r="J55" i="23"/>
  <c r="J56" i="23"/>
  <c r="J107" i="23"/>
  <c r="J106" i="23"/>
  <c r="J105" i="23"/>
  <c r="J104" i="23"/>
  <c r="J103" i="23"/>
  <c r="J79" i="23"/>
  <c r="J78" i="23"/>
  <c r="J80" i="23"/>
  <c r="J82" i="23"/>
  <c r="J81" i="23"/>
  <c r="K7" i="43"/>
  <c r="U102" i="43"/>
  <c r="T7" i="43" s="1"/>
  <c r="R7" i="43"/>
  <c r="K7" i="42"/>
  <c r="R7" i="41"/>
  <c r="K7" i="40"/>
  <c r="K7" i="39"/>
  <c r="R7" i="38"/>
  <c r="K7" i="37"/>
  <c r="U102" i="37"/>
  <c r="T7" i="37" s="1"/>
  <c r="K7" i="36"/>
  <c r="K7" i="35"/>
  <c r="U102" i="35"/>
  <c r="T7" i="35" s="1"/>
  <c r="R7" i="35"/>
  <c r="K7" i="31"/>
  <c r="U102" i="31"/>
  <c r="T7" i="31"/>
  <c r="R7" i="31"/>
  <c r="R7" i="29"/>
  <c r="K110" i="25"/>
  <c r="AF15" i="25" s="1"/>
  <c r="Z17" i="23" s="1"/>
  <c r="R110" i="25"/>
  <c r="AM15" i="25" s="1"/>
  <c r="AI17" i="23" s="1"/>
  <c r="E110" i="25"/>
  <c r="J110" i="25" s="1"/>
  <c r="F110" i="25"/>
  <c r="G110" i="25"/>
  <c r="H110" i="25"/>
  <c r="I110" i="25"/>
  <c r="L110" i="25"/>
  <c r="M110" i="25"/>
  <c r="N110" i="25"/>
  <c r="O110" i="25"/>
  <c r="P110" i="25"/>
  <c r="AE15" i="25"/>
  <c r="AL15" i="25"/>
  <c r="AH17" i="23" s="1"/>
  <c r="AD15" i="25"/>
  <c r="AK15" i="25"/>
  <c r="AG17" i="23" s="1"/>
  <c r="AC15" i="25"/>
  <c r="AJ15" i="25"/>
  <c r="AF17" i="23" s="1"/>
  <c r="AB15" i="25"/>
  <c r="AI15" i="25"/>
  <c r="AE17" i="23" s="1"/>
  <c r="AA15" i="25"/>
  <c r="U17" i="23" s="1"/>
  <c r="AH15" i="25"/>
  <c r="AD17" i="23" s="1"/>
  <c r="Z15" i="25"/>
  <c r="AG15" i="25"/>
  <c r="AC17" i="23" s="1"/>
  <c r="W17" i="23"/>
  <c r="T17" i="23"/>
  <c r="O17" i="23"/>
  <c r="N17" i="23"/>
  <c r="M17" i="23"/>
  <c r="L17" i="23"/>
  <c r="I17" i="23"/>
  <c r="H17" i="23"/>
  <c r="G17" i="23"/>
  <c r="S17" i="23" s="1"/>
  <c r="F17" i="23"/>
  <c r="R17" i="23" s="1"/>
  <c r="K108" i="25"/>
  <c r="AF13" i="25" s="1"/>
  <c r="R108" i="25"/>
  <c r="AM13" i="25" s="1"/>
  <c r="AI16" i="23" s="1"/>
  <c r="E108" i="25"/>
  <c r="F108" i="25"/>
  <c r="G108" i="25"/>
  <c r="H108" i="25"/>
  <c r="I108" i="25"/>
  <c r="L108" i="25"/>
  <c r="M108" i="25"/>
  <c r="N108" i="25"/>
  <c r="O108" i="25"/>
  <c r="P108" i="25"/>
  <c r="AE13" i="25"/>
  <c r="AL13" i="25"/>
  <c r="AH16" i="23" s="1"/>
  <c r="AD13" i="25"/>
  <c r="X16" i="23" s="1"/>
  <c r="AK13" i="25"/>
  <c r="AC13" i="25"/>
  <c r="AJ13" i="25"/>
  <c r="AF16" i="23" s="1"/>
  <c r="AB13" i="25"/>
  <c r="AI13" i="25"/>
  <c r="AE16" i="23" s="1"/>
  <c r="AA13" i="25"/>
  <c r="U16" i="23" s="1"/>
  <c r="AH13" i="25"/>
  <c r="Z13" i="25"/>
  <c r="AG13" i="25"/>
  <c r="AC16" i="23" s="1"/>
  <c r="R13" i="25"/>
  <c r="O16" i="23"/>
  <c r="N16" i="23"/>
  <c r="M16" i="23"/>
  <c r="L16" i="23"/>
  <c r="I16" i="23"/>
  <c r="H16" i="23"/>
  <c r="G16" i="23"/>
  <c r="F16" i="23"/>
  <c r="R16" i="23" s="1"/>
  <c r="K106" i="25"/>
  <c r="R106" i="25"/>
  <c r="R11" i="25" s="1"/>
  <c r="E106" i="25"/>
  <c r="F106" i="25"/>
  <c r="G106" i="25"/>
  <c r="H106" i="25"/>
  <c r="I106" i="25"/>
  <c r="L106" i="25"/>
  <c r="M106" i="25"/>
  <c r="N106" i="25"/>
  <c r="O106" i="25"/>
  <c r="P106" i="25"/>
  <c r="AF11" i="25"/>
  <c r="AE11" i="25"/>
  <c r="AL11" i="25"/>
  <c r="AD11" i="25"/>
  <c r="AK11" i="25"/>
  <c r="AG15" i="23" s="1"/>
  <c r="AC11" i="25"/>
  <c r="W15" i="23" s="1"/>
  <c r="AJ11" i="25"/>
  <c r="AF15" i="23" s="1"/>
  <c r="AB11" i="25"/>
  <c r="V15" i="23" s="1"/>
  <c r="AI11" i="25"/>
  <c r="AE15" i="23" s="1"/>
  <c r="AA11" i="25"/>
  <c r="AO11" i="25" s="1"/>
  <c r="AM15" i="23" s="1"/>
  <c r="AH11" i="25"/>
  <c r="AD15" i="23" s="1"/>
  <c r="Z11" i="25"/>
  <c r="T15" i="23" s="1"/>
  <c r="AG11" i="25"/>
  <c r="AC15" i="23" s="1"/>
  <c r="AH15" i="23"/>
  <c r="K11" i="25"/>
  <c r="Y15" i="23"/>
  <c r="X15" i="23"/>
  <c r="O15" i="23"/>
  <c r="N15" i="23"/>
  <c r="M15" i="23"/>
  <c r="L15" i="23"/>
  <c r="I15" i="23"/>
  <c r="H15" i="23"/>
  <c r="G15" i="23"/>
  <c r="S15" i="23" s="1"/>
  <c r="F15" i="23"/>
  <c r="R15" i="23" s="1"/>
  <c r="E104" i="25"/>
  <c r="F104" i="25"/>
  <c r="G104" i="25"/>
  <c r="H104" i="25"/>
  <c r="I104" i="25"/>
  <c r="L104" i="25"/>
  <c r="Q104" i="25" s="1"/>
  <c r="Q9" i="25" s="1"/>
  <c r="M104" i="25"/>
  <c r="N104" i="25"/>
  <c r="O104" i="25"/>
  <c r="P104" i="25"/>
  <c r="AF9" i="25"/>
  <c r="AM9" i="25"/>
  <c r="AE9" i="25"/>
  <c r="Y14" i="23" s="1"/>
  <c r="AL9" i="25"/>
  <c r="AD9" i="25"/>
  <c r="AK9" i="25"/>
  <c r="AG14" i="23" s="1"/>
  <c r="AC9" i="25"/>
  <c r="AJ9" i="25"/>
  <c r="AF14" i="23" s="1"/>
  <c r="AB9" i="25"/>
  <c r="V14" i="23" s="1"/>
  <c r="AI9" i="25"/>
  <c r="AE14" i="23" s="1"/>
  <c r="AA9" i="25"/>
  <c r="AH9" i="25"/>
  <c r="AD14" i="23" s="1"/>
  <c r="Z9" i="25"/>
  <c r="AG9" i="25"/>
  <c r="R9" i="25"/>
  <c r="AI14" i="23"/>
  <c r="AC14" i="23"/>
  <c r="K9" i="25"/>
  <c r="U14" i="23"/>
  <c r="O14" i="23"/>
  <c r="N14" i="23"/>
  <c r="M14" i="23"/>
  <c r="L14" i="23"/>
  <c r="I14" i="23"/>
  <c r="H14" i="23"/>
  <c r="G14" i="23"/>
  <c r="S14" i="23" s="1"/>
  <c r="F14" i="23"/>
  <c r="R14" i="23" s="1"/>
  <c r="O13" i="23"/>
  <c r="N13" i="23"/>
  <c r="M13" i="23"/>
  <c r="L13" i="23"/>
  <c r="I13" i="23"/>
  <c r="H13" i="23"/>
  <c r="G13" i="23"/>
  <c r="S13" i="23" s="1"/>
  <c r="F13" i="23"/>
  <c r="R13" i="23" s="1"/>
  <c r="S27" i="23"/>
  <c r="R27" i="23"/>
  <c r="C27" i="23"/>
  <c r="R26" i="23"/>
  <c r="S26" i="23"/>
  <c r="C26" i="23"/>
  <c r="S25" i="23"/>
  <c r="R25" i="23"/>
  <c r="C25" i="23"/>
  <c r="S24" i="23"/>
  <c r="C24" i="23"/>
  <c r="S23" i="23"/>
  <c r="R23" i="23"/>
  <c r="Q23" i="23"/>
  <c r="C23" i="23"/>
  <c r="R22" i="23"/>
  <c r="C22" i="23"/>
  <c r="S21" i="23"/>
  <c r="C21" i="23"/>
  <c r="C20" i="23"/>
  <c r="S19" i="23"/>
  <c r="C19" i="23"/>
  <c r="S18" i="23"/>
  <c r="Q18" i="23"/>
  <c r="R18" i="23"/>
  <c r="C18" i="23"/>
  <c r="C17" i="23"/>
  <c r="S16" i="23"/>
  <c r="C16" i="23"/>
  <c r="C15" i="23"/>
  <c r="C14" i="23"/>
  <c r="Q13" i="23"/>
  <c r="C13" i="23"/>
  <c r="R102" i="27"/>
  <c r="AM7" i="27" s="1"/>
  <c r="AI23" i="23" s="1"/>
  <c r="P102" i="27"/>
  <c r="O102" i="27"/>
  <c r="N102" i="27"/>
  <c r="M102" i="27"/>
  <c r="L102" i="27"/>
  <c r="K102" i="27"/>
  <c r="E102" i="27"/>
  <c r="F102" i="27"/>
  <c r="G102" i="27"/>
  <c r="H102" i="27"/>
  <c r="I102" i="27"/>
  <c r="AE7" i="27"/>
  <c r="AL7" i="27"/>
  <c r="AH23" i="23" s="1"/>
  <c r="AD7" i="27"/>
  <c r="AK7" i="27"/>
  <c r="AG23" i="23" s="1"/>
  <c r="AC7" i="27"/>
  <c r="AJ7" i="27"/>
  <c r="AI7" i="27"/>
  <c r="AE23" i="23" s="1"/>
  <c r="AH7" i="27"/>
  <c r="AG7" i="27"/>
  <c r="AC23" i="23" s="1"/>
  <c r="W23" i="23"/>
  <c r="AB7" i="27"/>
  <c r="AA7" i="27"/>
  <c r="U23" i="23" s="1"/>
  <c r="Z7" i="27"/>
  <c r="T23" i="23" s="1"/>
  <c r="R102" i="26"/>
  <c r="R7" i="26" s="1"/>
  <c r="P102" i="26"/>
  <c r="O102" i="26"/>
  <c r="N102" i="26"/>
  <c r="M102" i="26"/>
  <c r="L102" i="26"/>
  <c r="K102" i="26"/>
  <c r="K7" i="26" s="1"/>
  <c r="I102" i="26"/>
  <c r="H102" i="26"/>
  <c r="G102" i="26"/>
  <c r="F102" i="26"/>
  <c r="E102" i="26"/>
  <c r="J21" i="23"/>
  <c r="AL7" i="26"/>
  <c r="AH18" i="23" s="1"/>
  <c r="AK7" i="26"/>
  <c r="AG18" i="23" s="1"/>
  <c r="AJ7" i="26"/>
  <c r="AF18" i="23" s="1"/>
  <c r="AI7" i="26"/>
  <c r="AE18" i="23" s="1"/>
  <c r="AH7" i="26"/>
  <c r="AD18" i="23" s="1"/>
  <c r="AG7" i="26"/>
  <c r="AC18" i="23" s="1"/>
  <c r="AE7" i="26"/>
  <c r="AD7" i="26"/>
  <c r="X18" i="23" s="1"/>
  <c r="AC7" i="26"/>
  <c r="W18" i="23" s="1"/>
  <c r="AB7" i="26"/>
  <c r="V18" i="23" s="1"/>
  <c r="AA7" i="26"/>
  <c r="AO7" i="26" s="1"/>
  <c r="AM18" i="23" s="1"/>
  <c r="Z7" i="26"/>
  <c r="K23" i="23"/>
  <c r="K24" i="23"/>
  <c r="K18" i="23"/>
  <c r="K21" i="23"/>
  <c r="J18" i="23"/>
  <c r="R102" i="25"/>
  <c r="AM7" i="25" s="1"/>
  <c r="AI13" i="23" s="1"/>
  <c r="P102" i="25"/>
  <c r="O102" i="25"/>
  <c r="N102" i="25"/>
  <c r="M102" i="25"/>
  <c r="L102" i="25"/>
  <c r="K102" i="25"/>
  <c r="I102" i="25"/>
  <c r="H102" i="25"/>
  <c r="G102" i="25"/>
  <c r="F102" i="25"/>
  <c r="E102" i="25"/>
  <c r="J15" i="23"/>
  <c r="K17" i="23"/>
  <c r="AL7" i="25"/>
  <c r="AS7" i="25" s="1"/>
  <c r="AQ13" i="23" s="1"/>
  <c r="AK7" i="25"/>
  <c r="AG13" i="23" s="1"/>
  <c r="AJ7" i="25"/>
  <c r="AF13" i="23" s="1"/>
  <c r="AI7" i="25"/>
  <c r="AH7" i="25"/>
  <c r="AO7" i="25" s="1"/>
  <c r="AM13" i="23" s="1"/>
  <c r="AG7" i="25"/>
  <c r="AC13" i="23" s="1"/>
  <c r="AE7" i="25"/>
  <c r="Y13" i="23" s="1"/>
  <c r="AD7" i="25"/>
  <c r="X13" i="23" s="1"/>
  <c r="AC7" i="25"/>
  <c r="W13" i="23"/>
  <c r="AB7" i="25"/>
  <c r="V13" i="23" s="1"/>
  <c r="AA7" i="25"/>
  <c r="U13" i="23" s="1"/>
  <c r="Z7" i="25"/>
  <c r="Q8" i="23"/>
  <c r="F19" i="1"/>
  <c r="K15" i="23"/>
  <c r="K16" i="23"/>
  <c r="K14" i="23"/>
  <c r="AQ7" i="25"/>
  <c r="AO13" i="23" s="1"/>
  <c r="N12" i="23"/>
  <c r="M12" i="23"/>
  <c r="L12" i="23"/>
  <c r="I12" i="23"/>
  <c r="H12" i="23"/>
  <c r="G12" i="23"/>
  <c r="S12" i="23" s="1"/>
  <c r="F12" i="23"/>
  <c r="R12" i="23" s="1"/>
  <c r="N11" i="23"/>
  <c r="M11" i="23"/>
  <c r="L11" i="23"/>
  <c r="I11" i="23"/>
  <c r="H11" i="23"/>
  <c r="G11" i="23"/>
  <c r="S11" i="23" s="1"/>
  <c r="F11" i="23"/>
  <c r="R11" i="23" s="1"/>
  <c r="N10" i="23"/>
  <c r="M10" i="23"/>
  <c r="L10" i="23"/>
  <c r="I10" i="23"/>
  <c r="H10" i="23"/>
  <c r="G10" i="23"/>
  <c r="S10" i="23" s="1"/>
  <c r="F10" i="23"/>
  <c r="R10" i="23" s="1"/>
  <c r="N9" i="23"/>
  <c r="M9" i="23"/>
  <c r="L9" i="23"/>
  <c r="I9" i="23"/>
  <c r="H9" i="23"/>
  <c r="G9" i="23"/>
  <c r="S9" i="23" s="1"/>
  <c r="F9" i="23"/>
  <c r="R9" i="23" s="1"/>
  <c r="N8" i="23"/>
  <c r="M8" i="23"/>
  <c r="L8" i="23"/>
  <c r="I8" i="23"/>
  <c r="H8" i="23"/>
  <c r="G8" i="23"/>
  <c r="S8" i="23" s="1"/>
  <c r="F8" i="23"/>
  <c r="R8" i="23" s="1"/>
  <c r="Q18" i="1"/>
  <c r="J12" i="23" s="1"/>
  <c r="J11" i="23"/>
  <c r="O12" i="23"/>
  <c r="O11" i="23"/>
  <c r="O10" i="23"/>
  <c r="O9" i="23"/>
  <c r="O8" i="23"/>
  <c r="E18" i="1"/>
  <c r="K11" i="23" s="1"/>
  <c r="C9" i="23"/>
  <c r="C10" i="23"/>
  <c r="C11" i="23"/>
  <c r="C12" i="23"/>
  <c r="C8" i="23"/>
  <c r="J8" i="23"/>
  <c r="J10" i="23"/>
  <c r="K8" i="23"/>
  <c r="AG9" i="1"/>
  <c r="AC9" i="23" s="1"/>
  <c r="AH9" i="1"/>
  <c r="AD9" i="23" s="1"/>
  <c r="AI9" i="1"/>
  <c r="AE9" i="23" s="1"/>
  <c r="AJ9" i="1"/>
  <c r="AF9" i="23" s="1"/>
  <c r="AK9" i="1"/>
  <c r="AG9" i="23" s="1"/>
  <c r="AL9" i="1"/>
  <c r="AH9" i="23" s="1"/>
  <c r="AG11" i="1"/>
  <c r="AC10" i="23" s="1"/>
  <c r="AH11" i="1"/>
  <c r="AD10" i="23" s="1"/>
  <c r="AI11" i="1"/>
  <c r="AE10" i="23" s="1"/>
  <c r="AJ11" i="1"/>
  <c r="AF10" i="23" s="1"/>
  <c r="AK11" i="1"/>
  <c r="AG10" i="23" s="1"/>
  <c r="AL11" i="1"/>
  <c r="AH10" i="23" s="1"/>
  <c r="AG13" i="1"/>
  <c r="AC11" i="23" s="1"/>
  <c r="AH13" i="1"/>
  <c r="AD11" i="23" s="1"/>
  <c r="AI13" i="1"/>
  <c r="AE11" i="23" s="1"/>
  <c r="AJ13" i="1"/>
  <c r="AF11" i="23" s="1"/>
  <c r="AK13" i="1"/>
  <c r="AG11" i="23" s="1"/>
  <c r="AL13" i="1"/>
  <c r="AH11" i="23" s="1"/>
  <c r="AG15" i="1"/>
  <c r="AC12" i="23" s="1"/>
  <c r="AH15" i="1"/>
  <c r="AD12" i="23" s="1"/>
  <c r="AI15" i="1"/>
  <c r="AE12" i="23" s="1"/>
  <c r="AJ15" i="1"/>
  <c r="AF12" i="23" s="1"/>
  <c r="AK15" i="1"/>
  <c r="AG12" i="23" s="1"/>
  <c r="AL15" i="1"/>
  <c r="AH12" i="23" s="1"/>
  <c r="AL7" i="1"/>
  <c r="AH8" i="23" s="1"/>
  <c r="AK7" i="1"/>
  <c r="AG8" i="23" s="1"/>
  <c r="AJ7" i="1"/>
  <c r="AF8" i="23" s="1"/>
  <c r="AI7" i="1"/>
  <c r="AE8" i="23" s="1"/>
  <c r="AH7" i="1"/>
  <c r="AD8" i="23" s="1"/>
  <c r="AG7" i="1"/>
  <c r="AC8" i="23" s="1"/>
  <c r="AE15" i="1"/>
  <c r="AD15" i="1"/>
  <c r="X12" i="23" s="1"/>
  <c r="AC15" i="1"/>
  <c r="AB15" i="1"/>
  <c r="AA15" i="1"/>
  <c r="Z15" i="1"/>
  <c r="T12" i="23" s="1"/>
  <c r="AE13" i="1"/>
  <c r="AD13" i="1"/>
  <c r="X11" i="23" s="1"/>
  <c r="AC13" i="1"/>
  <c r="AB13" i="1"/>
  <c r="V11" i="23" s="1"/>
  <c r="AA13" i="1"/>
  <c r="Z13" i="1"/>
  <c r="T11" i="23" s="1"/>
  <c r="AE11" i="1"/>
  <c r="AD11" i="1"/>
  <c r="AC11" i="1"/>
  <c r="W10" i="23" s="1"/>
  <c r="AB11" i="1"/>
  <c r="V10" i="23" s="1"/>
  <c r="AA11" i="1"/>
  <c r="U10" i="23" s="1"/>
  <c r="Z11" i="1"/>
  <c r="AE9" i="1"/>
  <c r="AD9" i="1"/>
  <c r="AC9" i="1"/>
  <c r="AB9" i="1"/>
  <c r="V9" i="23" s="1"/>
  <c r="AA9" i="1"/>
  <c r="Z9" i="1"/>
  <c r="T9" i="23" s="1"/>
  <c r="AE7" i="1"/>
  <c r="AD7" i="1"/>
  <c r="X8" i="23" s="1"/>
  <c r="AC7" i="1"/>
  <c r="W8" i="23" s="1"/>
  <c r="AB7" i="1"/>
  <c r="V8" i="23" s="1"/>
  <c r="AA7" i="1"/>
  <c r="T8" i="23"/>
  <c r="R110" i="1"/>
  <c r="R15" i="1" s="1"/>
  <c r="R108" i="1"/>
  <c r="R13" i="1" s="1"/>
  <c r="R106" i="1"/>
  <c r="AM11" i="1" s="1"/>
  <c r="R102" i="1"/>
  <c r="AM7" i="1" s="1"/>
  <c r="AI8" i="23" s="1"/>
  <c r="P110" i="1"/>
  <c r="O110" i="1"/>
  <c r="N110" i="1"/>
  <c r="M110" i="1"/>
  <c r="L110" i="1"/>
  <c r="P108" i="1"/>
  <c r="O108" i="1"/>
  <c r="N108" i="1"/>
  <c r="M108" i="1"/>
  <c r="L108" i="1"/>
  <c r="P106" i="1"/>
  <c r="O106" i="1"/>
  <c r="N106" i="1"/>
  <c r="M106" i="1"/>
  <c r="L106" i="1"/>
  <c r="P104" i="1"/>
  <c r="O104" i="1"/>
  <c r="N104" i="1"/>
  <c r="M104" i="1"/>
  <c r="L104" i="1"/>
  <c r="AM9" i="1"/>
  <c r="AI9" i="23" s="1"/>
  <c r="K110" i="1"/>
  <c r="K108" i="1"/>
  <c r="AF13" i="1" s="1"/>
  <c r="Z11" i="23" s="1"/>
  <c r="K106" i="1"/>
  <c r="AF11" i="1" s="1"/>
  <c r="Z10" i="23" s="1"/>
  <c r="K102" i="1"/>
  <c r="K7" i="1" s="1"/>
  <c r="F110" i="1"/>
  <c r="G110" i="1"/>
  <c r="H110" i="1"/>
  <c r="I110" i="1"/>
  <c r="F108" i="1"/>
  <c r="G108" i="1"/>
  <c r="H108" i="1"/>
  <c r="I108" i="1"/>
  <c r="F106" i="1"/>
  <c r="G106" i="1"/>
  <c r="H106" i="1"/>
  <c r="I106" i="1"/>
  <c r="F104" i="1"/>
  <c r="G104" i="1"/>
  <c r="H104" i="1"/>
  <c r="I104" i="1"/>
  <c r="E110" i="1"/>
  <c r="E108" i="1"/>
  <c r="E106" i="1"/>
  <c r="E104" i="1"/>
  <c r="M102" i="1"/>
  <c r="N102" i="1"/>
  <c r="O102" i="1"/>
  <c r="P102" i="1"/>
  <c r="L102" i="1"/>
  <c r="F102" i="1"/>
  <c r="G102" i="1"/>
  <c r="H102" i="1"/>
  <c r="I102" i="1"/>
  <c r="E102" i="1"/>
  <c r="K9" i="1"/>
  <c r="AF9" i="1"/>
  <c r="Z9" i="23" s="1"/>
  <c r="AT7" i="43" l="1"/>
  <c r="AR83" i="23" s="1"/>
  <c r="Z83" i="23"/>
  <c r="AJ77" i="23"/>
  <c r="R7" i="25"/>
  <c r="AR11" i="25"/>
  <c r="AP15" i="23" s="1"/>
  <c r="AN15" i="25"/>
  <c r="AL17" i="23" s="1"/>
  <c r="AO7" i="31"/>
  <c r="AM48" i="23" s="1"/>
  <c r="AT7" i="37"/>
  <c r="AR63" i="23" s="1"/>
  <c r="U108" i="28"/>
  <c r="T13" i="28" s="1"/>
  <c r="AM7" i="32"/>
  <c r="AI43" i="23" s="1"/>
  <c r="AQ11" i="31"/>
  <c r="AO50" i="23" s="1"/>
  <c r="Q102" i="35"/>
  <c r="Q7" i="35" s="1"/>
  <c r="AJ73" i="23" s="1"/>
  <c r="AE63" i="23"/>
  <c r="Q102" i="38"/>
  <c r="Q7" i="38" s="1"/>
  <c r="AJ58" i="23" s="1"/>
  <c r="Q106" i="38"/>
  <c r="Q11" i="38" s="1"/>
  <c r="AJ60" i="23" s="1"/>
  <c r="AQ9" i="35"/>
  <c r="AO74" i="23" s="1"/>
  <c r="AR7" i="44"/>
  <c r="AP78" i="23" s="1"/>
  <c r="AN11" i="44"/>
  <c r="AL80" i="23" s="1"/>
  <c r="U110" i="44"/>
  <c r="T15" i="44" s="1"/>
  <c r="AS13" i="43"/>
  <c r="AQ86" i="23" s="1"/>
  <c r="W87" i="23"/>
  <c r="AD90" i="23"/>
  <c r="AR11" i="42"/>
  <c r="AP90" i="23" s="1"/>
  <c r="AQ11" i="41"/>
  <c r="AO95" i="23" s="1"/>
  <c r="AQ13" i="41"/>
  <c r="AO96" i="23" s="1"/>
  <c r="U104" i="26"/>
  <c r="T9" i="26" s="1"/>
  <c r="AO9" i="1"/>
  <c r="AM9" i="23" s="1"/>
  <c r="AN11" i="25"/>
  <c r="AL15" i="23" s="1"/>
  <c r="AS11" i="25"/>
  <c r="AQ15" i="23" s="1"/>
  <c r="R7" i="44"/>
  <c r="AJ78" i="23" s="1"/>
  <c r="AR7" i="31"/>
  <c r="AP48" i="23" s="1"/>
  <c r="K13" i="27"/>
  <c r="Q102" i="29"/>
  <c r="Q104" i="28"/>
  <c r="Q9" i="28" s="1"/>
  <c r="AJ29" i="23" s="1"/>
  <c r="K13" i="29"/>
  <c r="J108" i="29"/>
  <c r="Y37" i="23"/>
  <c r="Q102" i="34"/>
  <c r="Q7" i="34" s="1"/>
  <c r="AJ38" i="23" s="1"/>
  <c r="Q106" i="34"/>
  <c r="Q11" i="34" s="1"/>
  <c r="AP15" i="34"/>
  <c r="AN42" i="23" s="1"/>
  <c r="AO7" i="35"/>
  <c r="AM73" i="23" s="1"/>
  <c r="Q102" i="37"/>
  <c r="Q7" i="37" s="1"/>
  <c r="AJ63" i="23" s="1"/>
  <c r="AO9" i="37"/>
  <c r="AM64" i="23" s="1"/>
  <c r="AO11" i="36"/>
  <c r="AM70" i="23" s="1"/>
  <c r="AO13" i="36"/>
  <c r="AM71" i="23" s="1"/>
  <c r="AO7" i="42"/>
  <c r="AM88" i="23" s="1"/>
  <c r="Q108" i="44"/>
  <c r="Q13" i="44" s="1"/>
  <c r="AO15" i="44"/>
  <c r="AM82" i="23" s="1"/>
  <c r="AQ9" i="41"/>
  <c r="AO94" i="23" s="1"/>
  <c r="J108" i="41"/>
  <c r="J13" i="41" s="1"/>
  <c r="AA96" i="23" s="1"/>
  <c r="U104" i="43"/>
  <c r="T9" i="43" s="1"/>
  <c r="AE94" i="23"/>
  <c r="T73" i="23"/>
  <c r="U83" i="23"/>
  <c r="AF93" i="23"/>
  <c r="J104" i="27"/>
  <c r="J9" i="27" s="1"/>
  <c r="AA24" i="23" s="1"/>
  <c r="AP11" i="26"/>
  <c r="AN20" i="23" s="1"/>
  <c r="AQ9" i="34"/>
  <c r="AO39" i="23" s="1"/>
  <c r="AQ13" i="38"/>
  <c r="AO61" i="23" s="1"/>
  <c r="Q102" i="41"/>
  <c r="AP11" i="43"/>
  <c r="AN85" i="23" s="1"/>
  <c r="J110" i="42"/>
  <c r="AS15" i="41"/>
  <c r="AQ97" i="23" s="1"/>
  <c r="J110" i="41"/>
  <c r="U102" i="39"/>
  <c r="T7" i="39" s="1"/>
  <c r="R9" i="27"/>
  <c r="AS13" i="27"/>
  <c r="AQ26" i="23" s="1"/>
  <c r="T30" i="23"/>
  <c r="AP13" i="28"/>
  <c r="AN31" i="23" s="1"/>
  <c r="Q110" i="28"/>
  <c r="Q15" i="28" s="1"/>
  <c r="AJ32" i="23" s="1"/>
  <c r="AT9" i="29"/>
  <c r="AR34" i="23" s="1"/>
  <c r="K13" i="32"/>
  <c r="Q108" i="30"/>
  <c r="Q13" i="30" s="1"/>
  <c r="AQ7" i="35"/>
  <c r="AO73" i="23" s="1"/>
  <c r="Q108" i="35"/>
  <c r="Q13" i="35" s="1"/>
  <c r="AJ76" i="23" s="1"/>
  <c r="Q104" i="44"/>
  <c r="Q9" i="44" s="1"/>
  <c r="Q106" i="44"/>
  <c r="Q11" i="44" s="1"/>
  <c r="AJ80" i="23" s="1"/>
  <c r="J106" i="25"/>
  <c r="AD13" i="23"/>
  <c r="AQ7" i="27"/>
  <c r="AO23" i="23" s="1"/>
  <c r="Q110" i="25"/>
  <c r="Q15" i="25" s="1"/>
  <c r="V30" i="23"/>
  <c r="Q108" i="28"/>
  <c r="Q13" i="28" s="1"/>
  <c r="AJ31" i="23" s="1"/>
  <c r="J104" i="31"/>
  <c r="J110" i="38"/>
  <c r="J15" i="38" s="1"/>
  <c r="AQ15" i="37"/>
  <c r="AO67" i="23" s="1"/>
  <c r="AP11" i="44"/>
  <c r="AN80" i="23" s="1"/>
  <c r="AP15" i="44"/>
  <c r="AN82" i="23" s="1"/>
  <c r="V84" i="23"/>
  <c r="W85" i="23"/>
  <c r="AM15" i="41"/>
  <c r="AI97" i="23" s="1"/>
  <c r="U110" i="41"/>
  <c r="T15" i="41" s="1"/>
  <c r="Q102" i="28"/>
  <c r="Q7" i="28" s="1"/>
  <c r="V49" i="23"/>
  <c r="AR7" i="28"/>
  <c r="AP28" i="23" s="1"/>
  <c r="AQ7" i="43"/>
  <c r="AO83" i="23" s="1"/>
  <c r="AO7" i="41"/>
  <c r="AM93" i="23" s="1"/>
  <c r="AR7" i="34"/>
  <c r="AP38" i="23" s="1"/>
  <c r="AM9" i="31"/>
  <c r="AI49" i="23" s="1"/>
  <c r="K11" i="43"/>
  <c r="Q106" i="40"/>
  <c r="Q11" i="40" s="1"/>
  <c r="U104" i="37"/>
  <c r="T9" i="37" s="1"/>
  <c r="AF13" i="36"/>
  <c r="AT13" i="36" s="1"/>
  <c r="AR71" i="23" s="1"/>
  <c r="K9" i="23"/>
  <c r="Q102" i="25"/>
  <c r="Q7" i="25" s="1"/>
  <c r="AJ13" i="23" s="1"/>
  <c r="AS7" i="39"/>
  <c r="AQ103" i="23" s="1"/>
  <c r="AQ7" i="29"/>
  <c r="AO33" i="23" s="1"/>
  <c r="AS9" i="28"/>
  <c r="AQ29" i="23" s="1"/>
  <c r="J106" i="28"/>
  <c r="Q110" i="29"/>
  <c r="Q15" i="29" s="1"/>
  <c r="Q102" i="32"/>
  <c r="Q7" i="32" s="1"/>
  <c r="AJ43" i="23" s="1"/>
  <c r="AI39" i="23"/>
  <c r="AO9" i="31"/>
  <c r="AM49" i="23" s="1"/>
  <c r="R9" i="30"/>
  <c r="K13" i="38"/>
  <c r="AR11" i="37"/>
  <c r="AP65" i="23" s="1"/>
  <c r="K13" i="37"/>
  <c r="Q106" i="35"/>
  <c r="Q11" i="35" s="1"/>
  <c r="AJ75" i="23" s="1"/>
  <c r="AT7" i="44"/>
  <c r="AR78" i="23" s="1"/>
  <c r="R9" i="43"/>
  <c r="Q108" i="42"/>
  <c r="Q13" i="42" s="1"/>
  <c r="AJ91" i="23" s="1"/>
  <c r="Q110" i="41"/>
  <c r="Q15" i="41" s="1"/>
  <c r="AJ97" i="23" s="1"/>
  <c r="AT13" i="37"/>
  <c r="AR66" i="23" s="1"/>
  <c r="AJ14" i="23"/>
  <c r="K12" i="23"/>
  <c r="AR7" i="27"/>
  <c r="AP23" i="23" s="1"/>
  <c r="AS7" i="28"/>
  <c r="AQ28" i="23" s="1"/>
  <c r="AR7" i="29"/>
  <c r="AP33" i="23" s="1"/>
  <c r="AQ13" i="28"/>
  <c r="AO31" i="23" s="1"/>
  <c r="AS15" i="34"/>
  <c r="AQ42" i="23" s="1"/>
  <c r="J102" i="36"/>
  <c r="AS13" i="38"/>
  <c r="AQ61" i="23" s="1"/>
  <c r="AS11" i="37"/>
  <c r="AQ65" i="23" s="1"/>
  <c r="AR13" i="37"/>
  <c r="AP66" i="23" s="1"/>
  <c r="AR15" i="37"/>
  <c r="AP67" i="23" s="1"/>
  <c r="AS9" i="36"/>
  <c r="AQ69" i="23" s="1"/>
  <c r="J102" i="41"/>
  <c r="J7" i="41" s="1"/>
  <c r="AA93" i="23" s="1"/>
  <c r="K11" i="44"/>
  <c r="J106" i="43"/>
  <c r="AP15" i="41"/>
  <c r="AN97" i="23" s="1"/>
  <c r="AS15" i="40"/>
  <c r="AQ102" i="23" s="1"/>
  <c r="AN7" i="26"/>
  <c r="AL18" i="23" s="1"/>
  <c r="K7" i="41"/>
  <c r="K7" i="29"/>
  <c r="J102" i="28"/>
  <c r="J7" i="28" s="1"/>
  <c r="J110" i="28"/>
  <c r="J102" i="34"/>
  <c r="AN9" i="34"/>
  <c r="AL39" i="23" s="1"/>
  <c r="AS9" i="37"/>
  <c r="AQ64" i="23" s="1"/>
  <c r="AF65" i="23"/>
  <c r="AI66" i="23"/>
  <c r="J108" i="37"/>
  <c r="J110" i="37"/>
  <c r="J110" i="35"/>
  <c r="J15" i="35" s="1"/>
  <c r="AD79" i="23"/>
  <c r="J104" i="44"/>
  <c r="AF80" i="23"/>
  <c r="V82" i="23"/>
  <c r="R11" i="43"/>
  <c r="T87" i="23"/>
  <c r="Q108" i="41"/>
  <c r="Q13" i="41" s="1"/>
  <c r="U102" i="36"/>
  <c r="T7" i="36" s="1"/>
  <c r="J108" i="28"/>
  <c r="AN11" i="37"/>
  <c r="AL65" i="23" s="1"/>
  <c r="AD67" i="23"/>
  <c r="R9" i="44"/>
  <c r="AS15" i="44"/>
  <c r="AQ82" i="23" s="1"/>
  <c r="AN11" i="43"/>
  <c r="AL85" i="23" s="1"/>
  <c r="AJ90" i="23"/>
  <c r="AP13" i="40"/>
  <c r="AN101" i="23" s="1"/>
  <c r="AO15" i="40"/>
  <c r="AM102" i="23" s="1"/>
  <c r="AO7" i="39"/>
  <c r="AM103" i="23" s="1"/>
  <c r="K9" i="39"/>
  <c r="AO13" i="39"/>
  <c r="AM106" i="23" s="1"/>
  <c r="U103" i="23"/>
  <c r="AR13" i="39"/>
  <c r="AP106" i="23" s="1"/>
  <c r="AR9" i="30"/>
  <c r="AP54" i="23" s="1"/>
  <c r="K13" i="30"/>
  <c r="Q108" i="1"/>
  <c r="Q13" i="1" s="1"/>
  <c r="AJ11" i="23" s="1"/>
  <c r="Q110" i="39"/>
  <c r="Q15" i="39" s="1"/>
  <c r="AJ107" i="23" s="1"/>
  <c r="AM15" i="39"/>
  <c r="AI107" i="23" s="1"/>
  <c r="AQ15" i="39"/>
  <c r="AO107" i="23" s="1"/>
  <c r="J110" i="39"/>
  <c r="J15" i="39" s="1"/>
  <c r="AA107" i="23" s="1"/>
  <c r="W107" i="23"/>
  <c r="U110" i="39"/>
  <c r="T15" i="39" s="1"/>
  <c r="AN11" i="39"/>
  <c r="AL105" i="23" s="1"/>
  <c r="AS11" i="39"/>
  <c r="AQ105" i="23" s="1"/>
  <c r="AO11" i="39"/>
  <c r="AM105" i="23" s="1"/>
  <c r="Y105" i="23"/>
  <c r="AP11" i="39"/>
  <c r="AN105" i="23" s="1"/>
  <c r="R7" i="39"/>
  <c r="AR7" i="39"/>
  <c r="AP103" i="23" s="1"/>
  <c r="Q102" i="39"/>
  <c r="T102" i="39" s="1"/>
  <c r="W102" i="39" s="1"/>
  <c r="E103" i="23" s="1"/>
  <c r="AN7" i="39"/>
  <c r="AL103" i="23" s="1"/>
  <c r="T103" i="23"/>
  <c r="AA103" i="23"/>
  <c r="AQ7" i="39"/>
  <c r="AO103" i="23" s="1"/>
  <c r="AP7" i="39"/>
  <c r="AN103" i="23" s="1"/>
  <c r="R15" i="30"/>
  <c r="Q110" i="30"/>
  <c r="Q15" i="30" s="1"/>
  <c r="U110" i="30"/>
  <c r="T15" i="30" s="1"/>
  <c r="AF11" i="30"/>
  <c r="Z55" i="23" s="1"/>
  <c r="AQ11" i="30"/>
  <c r="AO55" i="23" s="1"/>
  <c r="AR11" i="30"/>
  <c r="AP55" i="23" s="1"/>
  <c r="R7" i="30"/>
  <c r="U102" i="30"/>
  <c r="T7" i="30" s="1"/>
  <c r="Q102" i="30"/>
  <c r="Q7" i="30" s="1"/>
  <c r="AN7" i="30"/>
  <c r="AL53" i="23" s="1"/>
  <c r="AQ7" i="30"/>
  <c r="AO53" i="23" s="1"/>
  <c r="AP7" i="30"/>
  <c r="AN53" i="23" s="1"/>
  <c r="K7" i="30"/>
  <c r="T53" i="23"/>
  <c r="AQ15" i="1"/>
  <c r="AO12" i="23" s="1"/>
  <c r="AO15" i="1"/>
  <c r="AM12" i="23" s="1"/>
  <c r="Q110" i="1"/>
  <c r="Q15" i="1" s="1"/>
  <c r="AJ12" i="23" s="1"/>
  <c r="U110" i="1"/>
  <c r="T15" i="1" s="1"/>
  <c r="AP15" i="1"/>
  <c r="AN12" i="23" s="1"/>
  <c r="AS15" i="1"/>
  <c r="AQ12" i="23" s="1"/>
  <c r="AM15" i="1"/>
  <c r="AI12" i="23" s="1"/>
  <c r="AN15" i="1"/>
  <c r="AL12" i="23" s="1"/>
  <c r="AR15" i="1"/>
  <c r="AP12" i="23" s="1"/>
  <c r="U12" i="23"/>
  <c r="J110" i="1"/>
  <c r="Y12" i="23"/>
  <c r="AF15" i="1"/>
  <c r="Z12" i="23" s="1"/>
  <c r="V12" i="23"/>
  <c r="K15" i="1"/>
  <c r="W12" i="23"/>
  <c r="AO13" i="1"/>
  <c r="AM11" i="23" s="1"/>
  <c r="AM13" i="1"/>
  <c r="AI11" i="23" s="1"/>
  <c r="AS13" i="1"/>
  <c r="AQ11" i="23" s="1"/>
  <c r="J108" i="1"/>
  <c r="AN13" i="1"/>
  <c r="AL11" i="23" s="1"/>
  <c r="K13" i="1"/>
  <c r="U11" i="23"/>
  <c r="Y11" i="23"/>
  <c r="AR13" i="1"/>
  <c r="AP11" i="23" s="1"/>
  <c r="U108" i="1"/>
  <c r="T13" i="1" s="1"/>
  <c r="AP13" i="1"/>
  <c r="AN11" i="23" s="1"/>
  <c r="Q106" i="1"/>
  <c r="Q11" i="1" s="1"/>
  <c r="AR11" i="1"/>
  <c r="AP10" i="23" s="1"/>
  <c r="AN11" i="1"/>
  <c r="AL10" i="23" s="1"/>
  <c r="T10" i="23"/>
  <c r="AQ11" i="1"/>
  <c r="AO10" i="23" s="1"/>
  <c r="X10" i="23"/>
  <c r="AO11" i="1"/>
  <c r="AM10" i="23" s="1"/>
  <c r="K11" i="1"/>
  <c r="AP11" i="1"/>
  <c r="AN10" i="23" s="1"/>
  <c r="AT11" i="1"/>
  <c r="AR10" i="23" s="1"/>
  <c r="AQ9" i="1"/>
  <c r="AO9" i="23" s="1"/>
  <c r="AS9" i="1"/>
  <c r="AQ9" i="23" s="1"/>
  <c r="AR9" i="1"/>
  <c r="AP9" i="23" s="1"/>
  <c r="U104" i="1"/>
  <c r="T9" i="1" s="1"/>
  <c r="AN9" i="1"/>
  <c r="AL9" i="23" s="1"/>
  <c r="Y9" i="23"/>
  <c r="U9" i="23"/>
  <c r="J104" i="1"/>
  <c r="J9" i="1" s="1"/>
  <c r="AA9" i="23" s="1"/>
  <c r="X9" i="23"/>
  <c r="J86" i="23"/>
  <c r="J96" i="23"/>
  <c r="J87" i="23"/>
  <c r="J94" i="23"/>
  <c r="J85" i="23"/>
  <c r="J93" i="23"/>
  <c r="J83" i="23"/>
  <c r="J95" i="23"/>
  <c r="K43" i="23"/>
  <c r="J46" i="23"/>
  <c r="J45" i="23"/>
  <c r="J19" i="23"/>
  <c r="J44" i="23"/>
  <c r="J20" i="23"/>
  <c r="J22" i="23"/>
  <c r="AO9" i="39"/>
  <c r="AM104" i="23" s="1"/>
  <c r="R11" i="39"/>
  <c r="AN15" i="39"/>
  <c r="AL107" i="23" s="1"/>
  <c r="U106" i="39"/>
  <c r="T11" i="39" s="1"/>
  <c r="Q106" i="39"/>
  <c r="Q11" i="39" s="1"/>
  <c r="R13" i="39"/>
  <c r="AS9" i="39"/>
  <c r="AQ104" i="23" s="1"/>
  <c r="Z103" i="23"/>
  <c r="AT7" i="39"/>
  <c r="AR103" i="23" s="1"/>
  <c r="AP9" i="39"/>
  <c r="AN104" i="23" s="1"/>
  <c r="AF11" i="39"/>
  <c r="AF15" i="39"/>
  <c r="K11" i="39"/>
  <c r="AQ9" i="39"/>
  <c r="AO104" i="23" s="1"/>
  <c r="J108" i="39"/>
  <c r="J13" i="39" s="1"/>
  <c r="AA106" i="23" s="1"/>
  <c r="J106" i="39"/>
  <c r="J11" i="39" s="1"/>
  <c r="J104" i="39"/>
  <c r="T104" i="39" s="1"/>
  <c r="AF13" i="39"/>
  <c r="AT13" i="39" s="1"/>
  <c r="AR106" i="23" s="1"/>
  <c r="U108" i="39"/>
  <c r="T13" i="39" s="1"/>
  <c r="AP13" i="39"/>
  <c r="AN106" i="23" s="1"/>
  <c r="AO15" i="39"/>
  <c r="AM107" i="23" s="1"/>
  <c r="AM7" i="40"/>
  <c r="AI98" i="23" s="1"/>
  <c r="R7" i="40"/>
  <c r="AJ98" i="23" s="1"/>
  <c r="Q104" i="40"/>
  <c r="Q9" i="40" s="1"/>
  <c r="AJ99" i="23" s="1"/>
  <c r="AP9" i="40"/>
  <c r="AN99" i="23" s="1"/>
  <c r="AQ13" i="40"/>
  <c r="AO101" i="23" s="1"/>
  <c r="U104" i="40"/>
  <c r="T9" i="40" s="1"/>
  <c r="AO11" i="40"/>
  <c r="AM100" i="23" s="1"/>
  <c r="AE101" i="23"/>
  <c r="AP15" i="40"/>
  <c r="AN102" i="23" s="1"/>
  <c r="Q110" i="40"/>
  <c r="Q15" i="40" s="1"/>
  <c r="AJ102" i="23" s="1"/>
  <c r="AQ15" i="40"/>
  <c r="AO102" i="23" s="1"/>
  <c r="AT7" i="40"/>
  <c r="AR98" i="23" s="1"/>
  <c r="Z98" i="23"/>
  <c r="AR13" i="40"/>
  <c r="AP101" i="23" s="1"/>
  <c r="AT9" i="40"/>
  <c r="AR99" i="23" s="1"/>
  <c r="J108" i="40"/>
  <c r="J13" i="40" s="1"/>
  <c r="AA101" i="23" s="1"/>
  <c r="W102" i="23"/>
  <c r="V99" i="23"/>
  <c r="J106" i="40"/>
  <c r="Y102" i="23"/>
  <c r="AN11" i="40"/>
  <c r="AL100" i="23" s="1"/>
  <c r="AQ9" i="40"/>
  <c r="AO99" i="23" s="1"/>
  <c r="AR15" i="40"/>
  <c r="AP102" i="23" s="1"/>
  <c r="T102" i="41"/>
  <c r="Q7" i="41"/>
  <c r="AJ93" i="23" s="1"/>
  <c r="AR11" i="41"/>
  <c r="AP95" i="23" s="1"/>
  <c r="AO15" i="41"/>
  <c r="AM97" i="23" s="1"/>
  <c r="U102" i="41"/>
  <c r="T7" i="41" s="1"/>
  <c r="AT9" i="41"/>
  <c r="AR94" i="23" s="1"/>
  <c r="U104" i="41"/>
  <c r="T9" i="41" s="1"/>
  <c r="AO11" i="41"/>
  <c r="AM95" i="23" s="1"/>
  <c r="AH97" i="23"/>
  <c r="K15" i="41"/>
  <c r="J106" i="41"/>
  <c r="J11" i="41" s="1"/>
  <c r="AA95" i="23" s="1"/>
  <c r="AN15" i="41"/>
  <c r="AL97" i="23" s="1"/>
  <c r="AR9" i="41"/>
  <c r="AP94" i="23" s="1"/>
  <c r="AT7" i="41"/>
  <c r="AR93" i="23" s="1"/>
  <c r="AF15" i="41"/>
  <c r="Z97" i="23" s="1"/>
  <c r="AS9" i="41"/>
  <c r="AQ94" i="23" s="1"/>
  <c r="AN13" i="41"/>
  <c r="AL96" i="23" s="1"/>
  <c r="T102" i="42"/>
  <c r="S7" i="42" s="1"/>
  <c r="AS15" i="42"/>
  <c r="AQ92" i="23" s="1"/>
  <c r="U104" i="42"/>
  <c r="T9" i="42" s="1"/>
  <c r="AM15" i="42"/>
  <c r="U110" i="42"/>
  <c r="T15" i="42" s="1"/>
  <c r="AP15" i="42"/>
  <c r="AN92" i="23" s="1"/>
  <c r="Q110" i="42"/>
  <c r="Q15" i="42" s="1"/>
  <c r="AJ92" i="23" s="1"/>
  <c r="AS7" i="42"/>
  <c r="AQ88" i="23" s="1"/>
  <c r="AP11" i="42"/>
  <c r="AN90" i="23" s="1"/>
  <c r="AQ11" i="42"/>
  <c r="AO90" i="23" s="1"/>
  <c r="AF9" i="42"/>
  <c r="AO13" i="42"/>
  <c r="AM91" i="23" s="1"/>
  <c r="Y92" i="23"/>
  <c r="Y91" i="23"/>
  <c r="V90" i="23"/>
  <c r="W90" i="23"/>
  <c r="AR13" i="42"/>
  <c r="AP91" i="23" s="1"/>
  <c r="AM13" i="43"/>
  <c r="AI86" i="23" s="1"/>
  <c r="AP15" i="43"/>
  <c r="AN87" i="23" s="1"/>
  <c r="AS11" i="43"/>
  <c r="AQ85" i="23" s="1"/>
  <c r="U106" i="43"/>
  <c r="T11" i="43" s="1"/>
  <c r="AS15" i="43"/>
  <c r="AQ87" i="23" s="1"/>
  <c r="AP7" i="43"/>
  <c r="AN83" i="23" s="1"/>
  <c r="Q106" i="43"/>
  <c r="Q11" i="43" s="1"/>
  <c r="AJ85" i="23" s="1"/>
  <c r="J102" i="43"/>
  <c r="J7" i="43" s="1"/>
  <c r="AA83" i="23" s="1"/>
  <c r="AR15" i="43"/>
  <c r="AP87" i="23" s="1"/>
  <c r="AF13" i="43"/>
  <c r="Z86" i="23" s="1"/>
  <c r="U108" i="43"/>
  <c r="T13" i="43" s="1"/>
  <c r="J104" i="43"/>
  <c r="J9" i="43" s="1"/>
  <c r="W84" i="23"/>
  <c r="AF9" i="43"/>
  <c r="U110" i="43"/>
  <c r="T15" i="43" s="1"/>
  <c r="K9" i="43"/>
  <c r="AN13" i="43"/>
  <c r="AL86" i="23" s="1"/>
  <c r="AR11" i="44"/>
  <c r="AP80" i="23" s="1"/>
  <c r="AR13" i="44"/>
  <c r="AP81" i="23" s="1"/>
  <c r="AT11" i="44"/>
  <c r="AR80" i="23" s="1"/>
  <c r="U104" i="44"/>
  <c r="T9" i="44" s="1"/>
  <c r="T78" i="23"/>
  <c r="K15" i="44"/>
  <c r="AR15" i="44"/>
  <c r="AP82" i="23" s="1"/>
  <c r="J106" i="44"/>
  <c r="T106" i="44" s="1"/>
  <c r="U102" i="44"/>
  <c r="T7" i="44" s="1"/>
  <c r="Z78" i="23"/>
  <c r="K9" i="44"/>
  <c r="X81" i="23"/>
  <c r="K7" i="44"/>
  <c r="J110" i="44"/>
  <c r="V80" i="23"/>
  <c r="AS13" i="44"/>
  <c r="AQ81" i="23" s="1"/>
  <c r="AF15" i="44"/>
  <c r="Z82" i="23" s="1"/>
  <c r="AS7" i="35"/>
  <c r="AQ73" i="23" s="1"/>
  <c r="AP7" i="35"/>
  <c r="AN73" i="23" s="1"/>
  <c r="AR11" i="35"/>
  <c r="AP75" i="23" s="1"/>
  <c r="AM13" i="35"/>
  <c r="AI76" i="23" s="1"/>
  <c r="U108" i="35"/>
  <c r="T13" i="35" s="1"/>
  <c r="U104" i="35"/>
  <c r="T9" i="35" s="1"/>
  <c r="AP9" i="35"/>
  <c r="AN74" i="23" s="1"/>
  <c r="AR15" i="35"/>
  <c r="AP77" i="23" s="1"/>
  <c r="AO11" i="35"/>
  <c r="AM75" i="23" s="1"/>
  <c r="AP11" i="35"/>
  <c r="AN75" i="23" s="1"/>
  <c r="AP13" i="35"/>
  <c r="AN76" i="23" s="1"/>
  <c r="V76" i="23"/>
  <c r="T74" i="23"/>
  <c r="W74" i="23"/>
  <c r="V75" i="23"/>
  <c r="J104" i="35"/>
  <c r="K15" i="35"/>
  <c r="J102" i="35"/>
  <c r="U73" i="23"/>
  <c r="J106" i="35"/>
  <c r="AR13" i="35"/>
  <c r="AP76" i="23" s="1"/>
  <c r="Z73" i="23"/>
  <c r="AT7" i="35"/>
  <c r="AR73" i="23" s="1"/>
  <c r="K13" i="35"/>
  <c r="AQ11" i="35"/>
  <c r="AO75" i="23" s="1"/>
  <c r="AQ15" i="35"/>
  <c r="AO77" i="23" s="1"/>
  <c r="AS13" i="35"/>
  <c r="AQ76" i="23" s="1"/>
  <c r="AS9" i="35"/>
  <c r="AQ74" i="23" s="1"/>
  <c r="AS11" i="35"/>
  <c r="AQ75" i="23" s="1"/>
  <c r="U75" i="23"/>
  <c r="V74" i="23"/>
  <c r="AO9" i="35"/>
  <c r="AM74" i="23" s="1"/>
  <c r="Y73" i="23"/>
  <c r="Y77" i="23"/>
  <c r="R9" i="36"/>
  <c r="AN9" i="36"/>
  <c r="AL69" i="23" s="1"/>
  <c r="AO9" i="36"/>
  <c r="AM69" i="23" s="1"/>
  <c r="U104" i="36"/>
  <c r="T9" i="36" s="1"/>
  <c r="AR15" i="36"/>
  <c r="AP72" i="23" s="1"/>
  <c r="AD71" i="23"/>
  <c r="AT9" i="36"/>
  <c r="AR69" i="23" s="1"/>
  <c r="AQ7" i="36"/>
  <c r="AO68" i="23" s="1"/>
  <c r="AS7" i="36"/>
  <c r="AQ68" i="23" s="1"/>
  <c r="AQ9" i="36"/>
  <c r="AO69" i="23" s="1"/>
  <c r="Q104" i="36"/>
  <c r="Q9" i="36" s="1"/>
  <c r="AJ69" i="23" s="1"/>
  <c r="AN11" i="36"/>
  <c r="AL70" i="23" s="1"/>
  <c r="AR9" i="36"/>
  <c r="AP69" i="23" s="1"/>
  <c r="AR13" i="36"/>
  <c r="AP71" i="23" s="1"/>
  <c r="AO15" i="36"/>
  <c r="AM72" i="23" s="1"/>
  <c r="T102" i="36"/>
  <c r="S7" i="36" s="1"/>
  <c r="J7" i="36"/>
  <c r="AA68" i="23" s="1"/>
  <c r="Z68" i="23"/>
  <c r="AT7" i="36"/>
  <c r="AR68" i="23" s="1"/>
  <c r="T70" i="23"/>
  <c r="Z71" i="23"/>
  <c r="T69" i="23"/>
  <c r="W69" i="23"/>
  <c r="AQ11" i="36"/>
  <c r="AO70" i="23" s="1"/>
  <c r="Y68" i="23"/>
  <c r="AP9" i="36"/>
  <c r="AN69" i="23" s="1"/>
  <c r="U72" i="23"/>
  <c r="U110" i="36"/>
  <c r="T15" i="36" s="1"/>
  <c r="V72" i="23"/>
  <c r="J106" i="36"/>
  <c r="J11" i="36" s="1"/>
  <c r="AA70" i="23" s="1"/>
  <c r="AR9" i="37"/>
  <c r="AP64" i="23" s="1"/>
  <c r="AN9" i="37"/>
  <c r="AL64" i="23" s="1"/>
  <c r="AH65" i="23"/>
  <c r="R15" i="37"/>
  <c r="R11" i="37"/>
  <c r="AN15" i="37"/>
  <c r="AL67" i="23" s="1"/>
  <c r="Q104" i="37"/>
  <c r="Q9" i="37" s="1"/>
  <c r="AJ64" i="23" s="1"/>
  <c r="AQ7" i="37"/>
  <c r="AO63" i="23" s="1"/>
  <c r="AQ9" i="37"/>
  <c r="AO64" i="23" s="1"/>
  <c r="AO11" i="37"/>
  <c r="AM65" i="23" s="1"/>
  <c r="T102" i="37"/>
  <c r="J7" i="37"/>
  <c r="AA63" i="23" s="1"/>
  <c r="T64" i="23"/>
  <c r="W64" i="23"/>
  <c r="AQ13" i="37"/>
  <c r="AO66" i="23" s="1"/>
  <c r="X65" i="23"/>
  <c r="K9" i="37"/>
  <c r="AF9" i="37"/>
  <c r="Z64" i="23" s="1"/>
  <c r="AP9" i="37"/>
  <c r="AN64" i="23" s="1"/>
  <c r="AN13" i="37"/>
  <c r="AL66" i="23" s="1"/>
  <c r="AS13" i="37"/>
  <c r="AQ66" i="23" s="1"/>
  <c r="J106" i="37"/>
  <c r="J11" i="37" s="1"/>
  <c r="AM13" i="38"/>
  <c r="AI61" i="23" s="1"/>
  <c r="AT7" i="38"/>
  <c r="AR58" i="23" s="1"/>
  <c r="AS11" i="38"/>
  <c r="AQ60" i="23" s="1"/>
  <c r="AH61" i="23"/>
  <c r="AR13" i="38"/>
  <c r="AP61" i="23" s="1"/>
  <c r="AO11" i="38"/>
  <c r="AM60" i="23" s="1"/>
  <c r="AT9" i="38"/>
  <c r="AR59" i="23" s="1"/>
  <c r="Z59" i="23"/>
  <c r="AO7" i="38"/>
  <c r="AM58" i="23" s="1"/>
  <c r="AN13" i="38"/>
  <c r="AL61" i="23" s="1"/>
  <c r="Z58" i="23"/>
  <c r="U102" i="38"/>
  <c r="T7" i="38" s="1"/>
  <c r="K7" i="38"/>
  <c r="AF11" i="38"/>
  <c r="U106" i="38"/>
  <c r="T11" i="38" s="1"/>
  <c r="AP13" i="38"/>
  <c r="AN61" i="23" s="1"/>
  <c r="U108" i="38"/>
  <c r="T13" i="38" s="1"/>
  <c r="AS9" i="38"/>
  <c r="AQ59" i="23" s="1"/>
  <c r="J104" i="38"/>
  <c r="J9" i="38" s="1"/>
  <c r="AA59" i="23" s="1"/>
  <c r="U104" i="38"/>
  <c r="T9" i="38" s="1"/>
  <c r="AN15" i="38"/>
  <c r="AL62" i="23" s="1"/>
  <c r="AI53" i="23"/>
  <c r="AT7" i="30"/>
  <c r="AR53" i="23" s="1"/>
  <c r="AS13" i="30"/>
  <c r="AQ56" i="23" s="1"/>
  <c r="AN13" i="30"/>
  <c r="AL56" i="23" s="1"/>
  <c r="AO7" i="30"/>
  <c r="AM53" i="23" s="1"/>
  <c r="Q104" i="30"/>
  <c r="Q9" i="30" s="1"/>
  <c r="AJ54" i="23" s="1"/>
  <c r="AS7" i="30"/>
  <c r="AQ53" i="23" s="1"/>
  <c r="AO11" i="30"/>
  <c r="AM55" i="23" s="1"/>
  <c r="AP15" i="30"/>
  <c r="AN57" i="23" s="1"/>
  <c r="J102" i="30"/>
  <c r="AN11" i="30"/>
  <c r="AL55" i="23" s="1"/>
  <c r="AR15" i="30"/>
  <c r="AP57" i="23" s="1"/>
  <c r="J106" i="30"/>
  <c r="Y56" i="23"/>
  <c r="AS9" i="30"/>
  <c r="AQ54" i="23" s="1"/>
  <c r="AF15" i="30"/>
  <c r="Z57" i="23" s="1"/>
  <c r="V57" i="23"/>
  <c r="W53" i="23"/>
  <c r="J108" i="30"/>
  <c r="T108" i="30" s="1"/>
  <c r="AP9" i="30"/>
  <c r="AN54" i="23" s="1"/>
  <c r="AG52" i="23"/>
  <c r="AS7" i="31"/>
  <c r="AQ48" i="23" s="1"/>
  <c r="AT9" i="31"/>
  <c r="AR49" i="23" s="1"/>
  <c r="AN7" i="31"/>
  <c r="AL48" i="23" s="1"/>
  <c r="Q108" i="31"/>
  <c r="Q13" i="31" s="1"/>
  <c r="AJ51" i="23" s="1"/>
  <c r="AM15" i="31"/>
  <c r="U106" i="31"/>
  <c r="T11" i="31" s="1"/>
  <c r="AR13" i="31"/>
  <c r="AP51" i="23" s="1"/>
  <c r="AD49" i="23"/>
  <c r="AP7" i="31"/>
  <c r="AN48" i="23" s="1"/>
  <c r="AS13" i="31"/>
  <c r="AQ51" i="23" s="1"/>
  <c r="K11" i="31"/>
  <c r="V52" i="23"/>
  <c r="J106" i="31"/>
  <c r="J11" i="31" s="1"/>
  <c r="AA50" i="23" s="1"/>
  <c r="AO13" i="31"/>
  <c r="AM51" i="23" s="1"/>
  <c r="AF15" i="31"/>
  <c r="Z52" i="23" s="1"/>
  <c r="AQ7" i="31"/>
  <c r="AO48" i="23" s="1"/>
  <c r="AQ9" i="31"/>
  <c r="AO49" i="23" s="1"/>
  <c r="Y51" i="23"/>
  <c r="AQ15" i="31"/>
  <c r="AO52" i="23" s="1"/>
  <c r="AN9" i="31"/>
  <c r="AL49" i="23" s="1"/>
  <c r="AP9" i="32"/>
  <c r="AN44" i="23" s="1"/>
  <c r="Q106" i="32"/>
  <c r="Q11" i="32" s="1"/>
  <c r="AJ45" i="23" s="1"/>
  <c r="AO13" i="32"/>
  <c r="AM46" i="23" s="1"/>
  <c r="Q108" i="32"/>
  <c r="Q13" i="32" s="1"/>
  <c r="AJ46" i="23" s="1"/>
  <c r="Q110" i="32"/>
  <c r="Q15" i="32" s="1"/>
  <c r="AJ47" i="23" s="1"/>
  <c r="U106" i="32"/>
  <c r="T11" i="32" s="1"/>
  <c r="J7" i="32"/>
  <c r="AA43" i="23" s="1"/>
  <c r="T102" i="32"/>
  <c r="U104" i="32"/>
  <c r="T9" i="32" s="1"/>
  <c r="K9" i="32"/>
  <c r="K11" i="32"/>
  <c r="AR11" i="32"/>
  <c r="AP45" i="23" s="1"/>
  <c r="AS13" i="32"/>
  <c r="AQ46" i="23" s="1"/>
  <c r="AP15" i="32"/>
  <c r="AN47" i="23" s="1"/>
  <c r="J108" i="32"/>
  <c r="AQ7" i="32"/>
  <c r="AO43" i="23" s="1"/>
  <c r="AQ9" i="32"/>
  <c r="AO44" i="23" s="1"/>
  <c r="AF13" i="32"/>
  <c r="Z46" i="23" s="1"/>
  <c r="U102" i="32"/>
  <c r="T7" i="32" s="1"/>
  <c r="K15" i="32"/>
  <c r="K7" i="32"/>
  <c r="AT7" i="32"/>
  <c r="AR43" i="23" s="1"/>
  <c r="AS9" i="32"/>
  <c r="AQ44" i="23" s="1"/>
  <c r="AR13" i="32"/>
  <c r="AP46" i="23" s="1"/>
  <c r="AN11" i="34"/>
  <c r="AL40" i="23" s="1"/>
  <c r="AC39" i="23"/>
  <c r="AF38" i="23"/>
  <c r="T102" i="34"/>
  <c r="Q108" i="34"/>
  <c r="Q13" i="34" s="1"/>
  <c r="AJ41" i="23" s="1"/>
  <c r="AT7" i="34"/>
  <c r="AR38" i="23" s="1"/>
  <c r="AQ11" i="34"/>
  <c r="AO40" i="23" s="1"/>
  <c r="Q110" i="34"/>
  <c r="Q15" i="34" s="1"/>
  <c r="AJ42" i="23" s="1"/>
  <c r="U104" i="34"/>
  <c r="T9" i="34" s="1"/>
  <c r="S7" i="34"/>
  <c r="AP9" i="34"/>
  <c r="AN39" i="23" s="1"/>
  <c r="AQ13" i="34"/>
  <c r="AO41" i="23" s="1"/>
  <c r="Z38" i="23"/>
  <c r="AR11" i="34"/>
  <c r="AP40" i="23" s="1"/>
  <c r="AR13" i="34"/>
  <c r="AP41" i="23" s="1"/>
  <c r="AT15" i="34"/>
  <c r="AR42" i="23" s="1"/>
  <c r="U110" i="34"/>
  <c r="T15" i="34" s="1"/>
  <c r="AO11" i="34"/>
  <c r="AM40" i="23" s="1"/>
  <c r="V41" i="23"/>
  <c r="AO13" i="34"/>
  <c r="AM41" i="23" s="1"/>
  <c r="AF11" i="34"/>
  <c r="U102" i="34"/>
  <c r="T7" i="34" s="1"/>
  <c r="U108" i="34"/>
  <c r="T13" i="34" s="1"/>
  <c r="K7" i="34"/>
  <c r="AP11" i="34"/>
  <c r="AN40" i="23" s="1"/>
  <c r="K13" i="34"/>
  <c r="Y42" i="23"/>
  <c r="AQ15" i="34"/>
  <c r="AO42" i="23" s="1"/>
  <c r="J104" i="34"/>
  <c r="J9" i="34" s="1"/>
  <c r="AA39" i="23" s="1"/>
  <c r="AO9" i="29"/>
  <c r="AM34" i="23" s="1"/>
  <c r="R15" i="29"/>
  <c r="R11" i="29"/>
  <c r="AJ35" i="23" s="1"/>
  <c r="AQ13" i="29"/>
  <c r="AO36" i="23" s="1"/>
  <c r="AO15" i="29"/>
  <c r="AM37" i="23" s="1"/>
  <c r="AP15" i="29"/>
  <c r="AN37" i="23" s="1"/>
  <c r="U108" i="29"/>
  <c r="T13" i="29" s="1"/>
  <c r="U104" i="29"/>
  <c r="T9" i="29" s="1"/>
  <c r="AS9" i="29"/>
  <c r="AQ34" i="23" s="1"/>
  <c r="AS7" i="29"/>
  <c r="AQ33" i="23" s="1"/>
  <c r="AO11" i="29"/>
  <c r="AM35" i="23" s="1"/>
  <c r="U37" i="23"/>
  <c r="U33" i="23"/>
  <c r="AP13" i="29"/>
  <c r="AN36" i="23" s="1"/>
  <c r="U110" i="29"/>
  <c r="T15" i="29" s="1"/>
  <c r="U102" i="29"/>
  <c r="T7" i="29" s="1"/>
  <c r="Y33" i="23"/>
  <c r="K15" i="29"/>
  <c r="AT7" i="29"/>
  <c r="AR33" i="23" s="1"/>
  <c r="AP7" i="29"/>
  <c r="AN33" i="23" s="1"/>
  <c r="J102" i="29"/>
  <c r="J7" i="29" s="1"/>
  <c r="AA33" i="23" s="1"/>
  <c r="AR11" i="29"/>
  <c r="AP35" i="23" s="1"/>
  <c r="AO13" i="29"/>
  <c r="AM36" i="23" s="1"/>
  <c r="R7" i="28"/>
  <c r="AT9" i="28"/>
  <c r="AR29" i="23" s="1"/>
  <c r="Q106" i="28"/>
  <c r="Q11" i="28" s="1"/>
  <c r="AJ30" i="23" s="1"/>
  <c r="AQ11" i="28"/>
  <c r="AO30" i="23" s="1"/>
  <c r="AS13" i="28"/>
  <c r="AQ31" i="23" s="1"/>
  <c r="AM13" i="28"/>
  <c r="AI31" i="23" s="1"/>
  <c r="U104" i="28"/>
  <c r="T9" i="28" s="1"/>
  <c r="AP7" i="28"/>
  <c r="AN28" i="23" s="1"/>
  <c r="AP9" i="28"/>
  <c r="AN29" i="23" s="1"/>
  <c r="AQ7" i="28"/>
  <c r="AO28" i="23" s="1"/>
  <c r="AS11" i="28"/>
  <c r="AQ30" i="23" s="1"/>
  <c r="U102" i="28"/>
  <c r="T7" i="28" s="1"/>
  <c r="K7" i="28"/>
  <c r="AN9" i="28"/>
  <c r="AL29" i="23" s="1"/>
  <c r="AP15" i="28"/>
  <c r="AN32" i="23" s="1"/>
  <c r="W29" i="23"/>
  <c r="AT7" i="28"/>
  <c r="AR28" i="23" s="1"/>
  <c r="AN13" i="28"/>
  <c r="AL31" i="23" s="1"/>
  <c r="R7" i="27"/>
  <c r="U102" i="27"/>
  <c r="T7" i="27" s="1"/>
  <c r="AQ13" i="27"/>
  <c r="AO26" i="23" s="1"/>
  <c r="Q110" i="27"/>
  <c r="Q15" i="27" s="1"/>
  <c r="AJ27" i="23" s="1"/>
  <c r="Q102" i="27"/>
  <c r="Q7" i="27" s="1"/>
  <c r="AP7" i="27"/>
  <c r="AN23" i="23" s="1"/>
  <c r="AS7" i="27"/>
  <c r="AQ23" i="23" s="1"/>
  <c r="AD27" i="23"/>
  <c r="Q106" i="27"/>
  <c r="Q11" i="27" s="1"/>
  <c r="AM13" i="27"/>
  <c r="AI26" i="23" s="1"/>
  <c r="AQ9" i="27"/>
  <c r="AO24" i="23" s="1"/>
  <c r="AF23" i="23"/>
  <c r="Y23" i="23"/>
  <c r="AO11" i="27"/>
  <c r="AM25" i="23" s="1"/>
  <c r="AP15" i="27"/>
  <c r="AN27" i="23" s="1"/>
  <c r="U104" i="27"/>
  <c r="T9" i="27" s="1"/>
  <c r="AT9" i="27"/>
  <c r="AR24" i="23" s="1"/>
  <c r="K11" i="27"/>
  <c r="V23" i="23"/>
  <c r="AR11" i="27"/>
  <c r="AP25" i="23" s="1"/>
  <c r="J108" i="27"/>
  <c r="J13" i="27" s="1"/>
  <c r="U108" i="27"/>
  <c r="T13" i="27" s="1"/>
  <c r="X23" i="23"/>
  <c r="V26" i="23"/>
  <c r="AP15" i="26"/>
  <c r="AN22" i="23" s="1"/>
  <c r="AR7" i="26"/>
  <c r="AP18" i="23" s="1"/>
  <c r="AO9" i="26"/>
  <c r="AM19" i="23" s="1"/>
  <c r="R15" i="26"/>
  <c r="AS15" i="26"/>
  <c r="AQ22" i="23" s="1"/>
  <c r="T18" i="23"/>
  <c r="AP7" i="26"/>
  <c r="AN18" i="23" s="1"/>
  <c r="U19" i="23"/>
  <c r="AN9" i="26"/>
  <c r="AL19" i="23" s="1"/>
  <c r="J110" i="26"/>
  <c r="AR13" i="26"/>
  <c r="AP21" i="23" s="1"/>
  <c r="K11" i="26"/>
  <c r="AE20" i="23"/>
  <c r="AC19" i="23"/>
  <c r="AO11" i="26"/>
  <c r="AM20" i="23" s="1"/>
  <c r="Q104" i="26"/>
  <c r="Q9" i="26" s="1"/>
  <c r="AJ19" i="23" s="1"/>
  <c r="Q106" i="26"/>
  <c r="Q11" i="26" s="1"/>
  <c r="R13" i="26"/>
  <c r="AQ15" i="26"/>
  <c r="AO22" i="23" s="1"/>
  <c r="AQ11" i="26"/>
  <c r="AO20" i="23" s="1"/>
  <c r="Q108" i="26"/>
  <c r="Q13" i="26" s="1"/>
  <c r="AQ7" i="26"/>
  <c r="AO18" i="23" s="1"/>
  <c r="AF9" i="26"/>
  <c r="Z19" i="23" s="1"/>
  <c r="AO13" i="26"/>
  <c r="AM21" i="23" s="1"/>
  <c r="V22" i="23"/>
  <c r="K9" i="26"/>
  <c r="Y22" i="23"/>
  <c r="J102" i="26"/>
  <c r="J7" i="26" s="1"/>
  <c r="AA18" i="23" s="1"/>
  <c r="U102" i="26"/>
  <c r="T7" i="26" s="1"/>
  <c r="AP13" i="26"/>
  <c r="AN21" i="23" s="1"/>
  <c r="U106" i="26"/>
  <c r="T11" i="26" s="1"/>
  <c r="AF7" i="26"/>
  <c r="Z18" i="23" s="1"/>
  <c r="J104" i="26"/>
  <c r="J9" i="26" s="1"/>
  <c r="AS13" i="26"/>
  <c r="AQ21" i="23" s="1"/>
  <c r="AH13" i="23"/>
  <c r="AM11" i="25"/>
  <c r="AI15" i="23" s="1"/>
  <c r="U106" i="25"/>
  <c r="T11" i="25" s="1"/>
  <c r="AP15" i="25"/>
  <c r="AN17" i="23" s="1"/>
  <c r="AQ15" i="25"/>
  <c r="AO17" i="23" s="1"/>
  <c r="AQ11" i="25"/>
  <c r="AO15" i="23" s="1"/>
  <c r="AR15" i="25"/>
  <c r="AP17" i="23" s="1"/>
  <c r="Q106" i="25"/>
  <c r="Q11" i="25" s="1"/>
  <c r="AJ15" i="23" s="1"/>
  <c r="AS15" i="25"/>
  <c r="AQ17" i="23" s="1"/>
  <c r="AO9" i="25"/>
  <c r="AM14" i="23" s="1"/>
  <c r="AO15" i="25"/>
  <c r="AM17" i="23" s="1"/>
  <c r="U102" i="25"/>
  <c r="T7" i="25" s="1"/>
  <c r="AP7" i="25"/>
  <c r="AN13" i="23" s="1"/>
  <c r="Z15" i="23"/>
  <c r="AP11" i="25"/>
  <c r="AN15" i="23" s="1"/>
  <c r="AP9" i="25"/>
  <c r="AN14" i="23" s="1"/>
  <c r="AR7" i="25"/>
  <c r="AP13" i="23" s="1"/>
  <c r="V17" i="23"/>
  <c r="X17" i="23"/>
  <c r="J104" i="25"/>
  <c r="T104" i="25" s="1"/>
  <c r="S9" i="25" s="1"/>
  <c r="R7" i="1"/>
  <c r="AO7" i="1"/>
  <c r="AM8" i="23" s="1"/>
  <c r="AS7" i="1"/>
  <c r="AQ8" i="23" s="1"/>
  <c r="J102" i="1"/>
  <c r="J7" i="1" s="1"/>
  <c r="AA8" i="23" s="1"/>
  <c r="U8" i="23"/>
  <c r="Y8" i="23"/>
  <c r="AR7" i="1"/>
  <c r="AP8" i="23" s="1"/>
  <c r="AN7" i="1"/>
  <c r="AL8" i="23" s="1"/>
  <c r="AT13" i="1"/>
  <c r="AR11" i="23" s="1"/>
  <c r="W9" i="23"/>
  <c r="K19" i="23"/>
  <c r="K20" i="23"/>
  <c r="K22" i="23"/>
  <c r="X14" i="23"/>
  <c r="AR9" i="25"/>
  <c r="AP14" i="23" s="1"/>
  <c r="AQ7" i="1"/>
  <c r="AO8" i="23" s="1"/>
  <c r="AS11" i="1"/>
  <c r="AQ10" i="23" s="1"/>
  <c r="Y10" i="23"/>
  <c r="K7" i="25"/>
  <c r="AF7" i="25"/>
  <c r="K27" i="23"/>
  <c r="K25" i="23"/>
  <c r="K26" i="23"/>
  <c r="AH14" i="23"/>
  <c r="AS9" i="25"/>
  <c r="AQ14" i="23" s="1"/>
  <c r="AR13" i="25"/>
  <c r="AP16" i="23" s="1"/>
  <c r="AG16" i="23"/>
  <c r="W102" i="42"/>
  <c r="E88" i="23" s="1"/>
  <c r="T7" i="42"/>
  <c r="Y18" i="23"/>
  <c r="AS7" i="26"/>
  <c r="AQ18" i="23" s="1"/>
  <c r="T110" i="25"/>
  <c r="J15" i="25"/>
  <c r="U110" i="26"/>
  <c r="T15" i="26" s="1"/>
  <c r="AF15" i="26"/>
  <c r="K15" i="26"/>
  <c r="AF7" i="1"/>
  <c r="T14" i="23"/>
  <c r="AN9" i="25"/>
  <c r="AL14" i="23" s="1"/>
  <c r="Z14" i="23"/>
  <c r="AT9" i="25"/>
  <c r="AR14" i="23" s="1"/>
  <c r="AS13" i="25"/>
  <c r="AQ16" i="23" s="1"/>
  <c r="Y16" i="23"/>
  <c r="Y32" i="23"/>
  <c r="AS15" i="28"/>
  <c r="AQ32" i="23" s="1"/>
  <c r="J108" i="25"/>
  <c r="AS11" i="27"/>
  <c r="AQ25" i="23" s="1"/>
  <c r="AH25" i="23"/>
  <c r="Q7" i="29"/>
  <c r="AJ33" i="23" s="1"/>
  <c r="T102" i="29"/>
  <c r="J13" i="23"/>
  <c r="T16" i="23"/>
  <c r="AN13" i="25"/>
  <c r="AL16" i="23" s="1"/>
  <c r="AT13" i="25"/>
  <c r="AR16" i="23" s="1"/>
  <c r="Z16" i="23"/>
  <c r="J13" i="28"/>
  <c r="AA31" i="23" s="1"/>
  <c r="T108" i="28"/>
  <c r="W11" i="23"/>
  <c r="AQ13" i="1"/>
  <c r="AO11" i="23" s="1"/>
  <c r="J11" i="25"/>
  <c r="AA15" i="23" s="1"/>
  <c r="J106" i="1"/>
  <c r="AN7" i="25"/>
  <c r="AL13" i="23" s="1"/>
  <c r="T13" i="23"/>
  <c r="AI10" i="23"/>
  <c r="AN7" i="27"/>
  <c r="AL23" i="23" s="1"/>
  <c r="AD16" i="23"/>
  <c r="AO13" i="25"/>
  <c r="AM16" i="23" s="1"/>
  <c r="K13" i="25"/>
  <c r="U108" i="25"/>
  <c r="T13" i="25" s="1"/>
  <c r="Z25" i="23"/>
  <c r="AT11" i="27"/>
  <c r="AR25" i="23" s="1"/>
  <c r="Q110" i="26"/>
  <c r="Q15" i="26" s="1"/>
  <c r="AJ22" i="23" s="1"/>
  <c r="AO7" i="28"/>
  <c r="AM28" i="23" s="1"/>
  <c r="U28" i="23"/>
  <c r="T102" i="28"/>
  <c r="T104" i="28"/>
  <c r="J9" i="28"/>
  <c r="AA29" i="23" s="1"/>
  <c r="J27" i="23"/>
  <c r="J26" i="23"/>
  <c r="J24" i="23"/>
  <c r="J23" i="23"/>
  <c r="Q102" i="1"/>
  <c r="Q7" i="1" s="1"/>
  <c r="U106" i="1"/>
  <c r="T11" i="1" s="1"/>
  <c r="U102" i="1"/>
  <c r="T7" i="1" s="1"/>
  <c r="Q104" i="1"/>
  <c r="AE13" i="23"/>
  <c r="J102" i="25"/>
  <c r="AT15" i="25"/>
  <c r="AR17" i="23" s="1"/>
  <c r="AO11" i="28"/>
  <c r="AM30" i="23" s="1"/>
  <c r="U30" i="23"/>
  <c r="J17" i="23"/>
  <c r="J16" i="23"/>
  <c r="J14" i="23"/>
  <c r="J102" i="27"/>
  <c r="U29" i="23"/>
  <c r="AO9" i="28"/>
  <c r="AM29" i="23" s="1"/>
  <c r="R11" i="1"/>
  <c r="AJ10" i="23" s="1"/>
  <c r="AP9" i="1"/>
  <c r="AN9" i="23" s="1"/>
  <c r="AP7" i="1"/>
  <c r="AN8" i="23" s="1"/>
  <c r="AF7" i="27"/>
  <c r="Q102" i="26"/>
  <c r="Q7" i="26" s="1"/>
  <c r="AJ18" i="23" s="1"/>
  <c r="K7" i="27"/>
  <c r="W14" i="23"/>
  <c r="AQ9" i="25"/>
  <c r="AO14" i="23" s="1"/>
  <c r="V16" i="23"/>
  <c r="AP13" i="25"/>
  <c r="AN16" i="23" s="1"/>
  <c r="W33" i="23"/>
  <c r="Y19" i="23"/>
  <c r="AS9" i="26"/>
  <c r="AQ19" i="23" s="1"/>
  <c r="AT9" i="1"/>
  <c r="AR9" i="23" s="1"/>
  <c r="J15" i="26"/>
  <c r="J25" i="23"/>
  <c r="AO7" i="27"/>
  <c r="AM23" i="23" s="1"/>
  <c r="AD23" i="23"/>
  <c r="AQ13" i="25"/>
  <c r="AO16" i="23" s="1"/>
  <c r="W16" i="23"/>
  <c r="Q108" i="25"/>
  <c r="Q13" i="25" s="1"/>
  <c r="AJ16" i="23" s="1"/>
  <c r="AP9" i="27"/>
  <c r="AN24" i="23" s="1"/>
  <c r="V24" i="23"/>
  <c r="J11" i="28"/>
  <c r="AA30" i="23" s="1"/>
  <c r="AM7" i="26"/>
  <c r="AI18" i="23" s="1"/>
  <c r="U18" i="23"/>
  <c r="U15" i="23"/>
  <c r="Y17" i="23"/>
  <c r="J7" i="34"/>
  <c r="AA38" i="23" s="1"/>
  <c r="R11" i="27"/>
  <c r="U106" i="27"/>
  <c r="T11" i="27" s="1"/>
  <c r="AQ15" i="27"/>
  <c r="AO27" i="23" s="1"/>
  <c r="AF15" i="27"/>
  <c r="K15" i="27"/>
  <c r="Z20" i="23"/>
  <c r="J106" i="26"/>
  <c r="U108" i="26"/>
  <c r="T13" i="26" s="1"/>
  <c r="AN7" i="28"/>
  <c r="AL28" i="23" s="1"/>
  <c r="AC28" i="23"/>
  <c r="AP9" i="29"/>
  <c r="AN34" i="23" s="1"/>
  <c r="V34" i="23"/>
  <c r="AG53" i="23"/>
  <c r="AR7" i="30"/>
  <c r="AP53" i="23" s="1"/>
  <c r="J9" i="23"/>
  <c r="U110" i="25"/>
  <c r="T15" i="25" s="1"/>
  <c r="AN13" i="27"/>
  <c r="AL26" i="23" s="1"/>
  <c r="AR13" i="27"/>
  <c r="AP26" i="23" s="1"/>
  <c r="AR15" i="27"/>
  <c r="AP27" i="23" s="1"/>
  <c r="AG27" i="23"/>
  <c r="AP9" i="26"/>
  <c r="AN19" i="23" s="1"/>
  <c r="AQ13" i="26"/>
  <c r="AO21" i="23" s="1"/>
  <c r="AT13" i="26"/>
  <c r="AR21" i="23" s="1"/>
  <c r="Z21" i="23"/>
  <c r="AN15" i="26"/>
  <c r="AL22" i="23" s="1"/>
  <c r="X30" i="23"/>
  <c r="AR11" i="28"/>
  <c r="AP30" i="23" s="1"/>
  <c r="Q104" i="29"/>
  <c r="Q9" i="29" s="1"/>
  <c r="AJ34" i="23" s="1"/>
  <c r="V35" i="23"/>
  <c r="AP11" i="29"/>
  <c r="AN35" i="23" s="1"/>
  <c r="Z36" i="23"/>
  <c r="AQ13" i="32"/>
  <c r="AO46" i="23" s="1"/>
  <c r="AF46" i="23"/>
  <c r="AN11" i="27"/>
  <c r="AL25" i="23" s="1"/>
  <c r="AC25" i="23"/>
  <c r="AM11" i="26"/>
  <c r="AI20" i="23" s="1"/>
  <c r="R11" i="26"/>
  <c r="AT13" i="34"/>
  <c r="AR41" i="23" s="1"/>
  <c r="Z41" i="23"/>
  <c r="J9" i="31"/>
  <c r="AA49" i="23" s="1"/>
  <c r="K10" i="23"/>
  <c r="R15" i="25"/>
  <c r="X22" i="23"/>
  <c r="AR15" i="26"/>
  <c r="AP22" i="23" s="1"/>
  <c r="K15" i="25"/>
  <c r="W28" i="23"/>
  <c r="AO13" i="27"/>
  <c r="AM26" i="23" s="1"/>
  <c r="U26" i="23"/>
  <c r="AS15" i="27"/>
  <c r="AQ27" i="23" s="1"/>
  <c r="AQ9" i="26"/>
  <c r="AO19" i="23" s="1"/>
  <c r="AR11" i="26"/>
  <c r="AP20" i="23" s="1"/>
  <c r="AN13" i="26"/>
  <c r="AL21" i="23" s="1"/>
  <c r="Y30" i="23"/>
  <c r="AN9" i="29"/>
  <c r="AL34" i="23" s="1"/>
  <c r="AR9" i="29"/>
  <c r="AP34" i="23" s="1"/>
  <c r="X34" i="23"/>
  <c r="Q108" i="29"/>
  <c r="Q13" i="29" s="1"/>
  <c r="AJ36" i="23" s="1"/>
  <c r="AR15" i="34"/>
  <c r="AP42" i="23" s="1"/>
  <c r="X42" i="23"/>
  <c r="J104" i="32"/>
  <c r="K13" i="23"/>
  <c r="AR9" i="27"/>
  <c r="AP24" i="23" s="1"/>
  <c r="Q104" i="27"/>
  <c r="Q9" i="27" s="1"/>
  <c r="AJ24" i="23" s="1"/>
  <c r="T20" i="23"/>
  <c r="AN11" i="26"/>
  <c r="AL20" i="23" s="1"/>
  <c r="AO15" i="26"/>
  <c r="AM22" i="23" s="1"/>
  <c r="U22" i="23"/>
  <c r="AR9" i="28"/>
  <c r="AP29" i="23" s="1"/>
  <c r="AF32" i="23"/>
  <c r="AQ15" i="28"/>
  <c r="AO32" i="23" s="1"/>
  <c r="AN13" i="29"/>
  <c r="AL36" i="23" s="1"/>
  <c r="AC36" i="23"/>
  <c r="AN15" i="34"/>
  <c r="AL42" i="23" s="1"/>
  <c r="AC42" i="23"/>
  <c r="AT13" i="27"/>
  <c r="AR26" i="23" s="1"/>
  <c r="J110" i="27"/>
  <c r="AS11" i="26"/>
  <c r="AQ20" i="23" s="1"/>
  <c r="K13" i="26"/>
  <c r="J104" i="29"/>
  <c r="J106" i="27"/>
  <c r="J108" i="26"/>
  <c r="U106" i="28"/>
  <c r="T11" i="28" s="1"/>
  <c r="AF11" i="28"/>
  <c r="K11" i="28"/>
  <c r="X36" i="23"/>
  <c r="AR13" i="29"/>
  <c r="AP36" i="23" s="1"/>
  <c r="AO9" i="27"/>
  <c r="AM24" i="23" s="1"/>
  <c r="AS9" i="27"/>
  <c r="AQ24" i="23" s="1"/>
  <c r="Y24" i="23"/>
  <c r="AF25" i="23"/>
  <c r="AP11" i="27"/>
  <c r="AN25" i="23" s="1"/>
  <c r="T108" i="27"/>
  <c r="U110" i="27"/>
  <c r="T15" i="27" s="1"/>
  <c r="AR9" i="26"/>
  <c r="AP19" i="23" s="1"/>
  <c r="T110" i="28"/>
  <c r="J15" i="28"/>
  <c r="AA32" i="23" s="1"/>
  <c r="AT11" i="29"/>
  <c r="AR35" i="23" s="1"/>
  <c r="Z35" i="23"/>
  <c r="AF15" i="28"/>
  <c r="Y34" i="23"/>
  <c r="J106" i="29"/>
  <c r="AR7" i="32"/>
  <c r="AP43" i="23" s="1"/>
  <c r="AN13" i="34"/>
  <c r="AL41" i="23" s="1"/>
  <c r="AC41" i="23"/>
  <c r="W50" i="23"/>
  <c r="AT15" i="31"/>
  <c r="AR52" i="23" s="1"/>
  <c r="AI52" i="23"/>
  <c r="AP11" i="30"/>
  <c r="AN55" i="23" s="1"/>
  <c r="AE55" i="23"/>
  <c r="W26" i="23"/>
  <c r="AF31" i="23"/>
  <c r="AO13" i="28"/>
  <c r="AM31" i="23" s="1"/>
  <c r="AR13" i="28"/>
  <c r="AP31" i="23" s="1"/>
  <c r="AN15" i="28"/>
  <c r="AL32" i="23" s="1"/>
  <c r="AS13" i="29"/>
  <c r="AQ36" i="23" s="1"/>
  <c r="W37" i="23"/>
  <c r="AQ15" i="29"/>
  <c r="AO37" i="23" s="1"/>
  <c r="Z37" i="23"/>
  <c r="AT15" i="29"/>
  <c r="AR37" i="23" s="1"/>
  <c r="AF48" i="23"/>
  <c r="AS7" i="32"/>
  <c r="AQ43" i="23" s="1"/>
  <c r="T40" i="23"/>
  <c r="AF44" i="23"/>
  <c r="AT9" i="32"/>
  <c r="AR44" i="23" s="1"/>
  <c r="AI44" i="23"/>
  <c r="AO11" i="32"/>
  <c r="AM45" i="23" s="1"/>
  <c r="AN15" i="30"/>
  <c r="AL57" i="23" s="1"/>
  <c r="T57" i="23"/>
  <c r="AS15" i="38"/>
  <c r="AQ62" i="23" s="1"/>
  <c r="Y62" i="23"/>
  <c r="AS11" i="34"/>
  <c r="AQ40" i="23" s="1"/>
  <c r="AH40" i="23"/>
  <c r="U110" i="28"/>
  <c r="T15" i="28" s="1"/>
  <c r="AQ11" i="29"/>
  <c r="AO35" i="23" s="1"/>
  <c r="AR9" i="34"/>
  <c r="AP39" i="23" s="1"/>
  <c r="AG39" i="23"/>
  <c r="W40" i="23"/>
  <c r="AG50" i="23"/>
  <c r="AR11" i="31"/>
  <c r="AP50" i="23" s="1"/>
  <c r="J15" i="37"/>
  <c r="Z26" i="23"/>
  <c r="AR15" i="28"/>
  <c r="AP32" i="23" s="1"/>
  <c r="U106" i="29"/>
  <c r="T11" i="29" s="1"/>
  <c r="AN15" i="29"/>
  <c r="AL37" i="23" s="1"/>
  <c r="X37" i="23"/>
  <c r="AR15" i="29"/>
  <c r="AP37" i="23" s="1"/>
  <c r="AO15" i="34"/>
  <c r="AM42" i="23" s="1"/>
  <c r="U42" i="23"/>
  <c r="AT11" i="32"/>
  <c r="AR45" i="23" s="1"/>
  <c r="Z45" i="23"/>
  <c r="AR9" i="31"/>
  <c r="AP49" i="23" s="1"/>
  <c r="AG49" i="23"/>
  <c r="S13" i="30"/>
  <c r="R13" i="30"/>
  <c r="AJ56" i="23" s="1"/>
  <c r="AM13" i="30"/>
  <c r="AI56" i="23" s="1"/>
  <c r="AS7" i="38"/>
  <c r="AQ58" i="23" s="1"/>
  <c r="Y58" i="23"/>
  <c r="Z60" i="23"/>
  <c r="AT11" i="38"/>
  <c r="AR60" i="23" s="1"/>
  <c r="AO9" i="34"/>
  <c r="AM39" i="23" s="1"/>
  <c r="AD39" i="23"/>
  <c r="AO15" i="38"/>
  <c r="AM62" i="23" s="1"/>
  <c r="U62" i="23"/>
  <c r="AO15" i="28"/>
  <c r="AM32" i="23" s="1"/>
  <c r="AN11" i="29"/>
  <c r="AL35" i="23" s="1"/>
  <c r="AM13" i="29"/>
  <c r="AI36" i="23" s="1"/>
  <c r="AS9" i="34"/>
  <c r="AQ39" i="23" s="1"/>
  <c r="Q104" i="34"/>
  <c r="Q9" i="34" s="1"/>
  <c r="AJ39" i="23" s="1"/>
  <c r="AT11" i="34"/>
  <c r="AR40" i="23" s="1"/>
  <c r="Z40" i="23"/>
  <c r="J106" i="34"/>
  <c r="J110" i="34"/>
  <c r="AR9" i="32"/>
  <c r="AP44" i="23" s="1"/>
  <c r="V45" i="23"/>
  <c r="AP11" i="32"/>
  <c r="AN45" i="23" s="1"/>
  <c r="AS15" i="32"/>
  <c r="AQ47" i="23" s="1"/>
  <c r="AH47" i="23"/>
  <c r="AO13" i="30"/>
  <c r="AM56" i="23" s="1"/>
  <c r="U56" i="23"/>
  <c r="U24" i="23"/>
  <c r="U32" i="23"/>
  <c r="J108" i="34"/>
  <c r="AF42" i="23"/>
  <c r="J110" i="32"/>
  <c r="AN15" i="31"/>
  <c r="AL52" i="23" s="1"/>
  <c r="AC52" i="23"/>
  <c r="V60" i="23"/>
  <c r="AP11" i="38"/>
  <c r="AN60" i="23" s="1"/>
  <c r="AP15" i="38"/>
  <c r="AN62" i="23" s="1"/>
  <c r="V62" i="23"/>
  <c r="R11" i="34"/>
  <c r="U106" i="34"/>
  <c r="T11" i="34" s="1"/>
  <c r="AQ11" i="32"/>
  <c r="AO45" i="23" s="1"/>
  <c r="W45" i="23"/>
  <c r="T108" i="32"/>
  <c r="J13" i="32"/>
  <c r="AA46" i="23" s="1"/>
  <c r="U110" i="32"/>
  <c r="T15" i="32" s="1"/>
  <c r="AM15" i="32"/>
  <c r="AI47" i="23" s="1"/>
  <c r="Y49" i="23"/>
  <c r="AS9" i="31"/>
  <c r="AQ49" i="23" s="1"/>
  <c r="J11" i="30"/>
  <c r="AA55" i="23" s="1"/>
  <c r="K13" i="28"/>
  <c r="X32" i="23"/>
  <c r="AQ9" i="29"/>
  <c r="AO34" i="23" s="1"/>
  <c r="AS11" i="29"/>
  <c r="AQ35" i="23" s="1"/>
  <c r="J13" i="29"/>
  <c r="AA36" i="23" s="1"/>
  <c r="J110" i="29"/>
  <c r="J102" i="31"/>
  <c r="AO7" i="32"/>
  <c r="AM43" i="23" s="1"/>
  <c r="AI42" i="23"/>
  <c r="AO9" i="32"/>
  <c r="AM44" i="23" s="1"/>
  <c r="W60" i="23"/>
  <c r="AQ11" i="38"/>
  <c r="AO60" i="23" s="1"/>
  <c r="AE46" i="23"/>
  <c r="AP13" i="32"/>
  <c r="AN46" i="23" s="1"/>
  <c r="AQ13" i="30"/>
  <c r="AO56" i="23" s="1"/>
  <c r="W56" i="23"/>
  <c r="AP7" i="32"/>
  <c r="AN43" i="23" s="1"/>
  <c r="AS11" i="32"/>
  <c r="AQ45" i="23" s="1"/>
  <c r="AN13" i="32"/>
  <c r="AL46" i="23" s="1"/>
  <c r="AC46" i="23"/>
  <c r="AO15" i="32"/>
  <c r="AM47" i="23" s="1"/>
  <c r="U47" i="23"/>
  <c r="J110" i="31"/>
  <c r="J104" i="30"/>
  <c r="Q108" i="37"/>
  <c r="Q13" i="37" s="1"/>
  <c r="AJ66" i="23" s="1"/>
  <c r="U108" i="30"/>
  <c r="T13" i="30" s="1"/>
  <c r="AR9" i="38"/>
  <c r="AP59" i="23" s="1"/>
  <c r="AG59" i="23"/>
  <c r="Q104" i="38"/>
  <c r="Q9" i="38" s="1"/>
  <c r="AJ59" i="23" s="1"/>
  <c r="J106" i="32"/>
  <c r="AF49" i="23"/>
  <c r="AN11" i="31"/>
  <c r="AL50" i="23" s="1"/>
  <c r="AT13" i="31"/>
  <c r="AR51" i="23" s="1"/>
  <c r="AO15" i="31"/>
  <c r="AM52" i="23" s="1"/>
  <c r="U110" i="31"/>
  <c r="T15" i="31" s="1"/>
  <c r="AR13" i="30"/>
  <c r="AP56" i="23" s="1"/>
  <c r="AS15" i="30"/>
  <c r="AQ57" i="23" s="1"/>
  <c r="Q110" i="38"/>
  <c r="Q15" i="38" s="1"/>
  <c r="AJ62" i="23" s="1"/>
  <c r="J104" i="37"/>
  <c r="Q104" i="31"/>
  <c r="Q9" i="31" s="1"/>
  <c r="AJ49" i="23" s="1"/>
  <c r="AO11" i="31"/>
  <c r="AM50" i="23" s="1"/>
  <c r="T51" i="23"/>
  <c r="J108" i="31"/>
  <c r="X54" i="23"/>
  <c r="U57" i="23"/>
  <c r="AO15" i="30"/>
  <c r="AM57" i="23" s="1"/>
  <c r="AO13" i="38"/>
  <c r="AM61" i="23" s="1"/>
  <c r="J13" i="37"/>
  <c r="AA66" i="23" s="1"/>
  <c r="T108" i="37"/>
  <c r="T56" i="23"/>
  <c r="T110" i="38"/>
  <c r="AF11" i="37"/>
  <c r="K11" i="37"/>
  <c r="U106" i="37"/>
  <c r="T11" i="37" s="1"/>
  <c r="AO13" i="37"/>
  <c r="AM66" i="23" s="1"/>
  <c r="U66" i="23"/>
  <c r="U110" i="37"/>
  <c r="T15" i="37" s="1"/>
  <c r="K15" i="37"/>
  <c r="AF15" i="37"/>
  <c r="Q104" i="32"/>
  <c r="Q9" i="32" s="1"/>
  <c r="AJ44" i="23" s="1"/>
  <c r="AI46" i="23"/>
  <c r="Z47" i="23"/>
  <c r="AS11" i="31"/>
  <c r="AQ50" i="23" s="1"/>
  <c r="AQ13" i="31"/>
  <c r="AO51" i="23" s="1"/>
  <c r="AS15" i="31"/>
  <c r="AQ52" i="23" s="1"/>
  <c r="AN9" i="30"/>
  <c r="AL54" i="23" s="1"/>
  <c r="AR7" i="35"/>
  <c r="AP73" i="23" s="1"/>
  <c r="AD59" i="23"/>
  <c r="AO9" i="38"/>
  <c r="AM59" i="23" s="1"/>
  <c r="AH72" i="23"/>
  <c r="AS15" i="36"/>
  <c r="AQ72" i="23" s="1"/>
  <c r="AP11" i="37"/>
  <c r="AN65" i="23" s="1"/>
  <c r="V65" i="23"/>
  <c r="AN11" i="32"/>
  <c r="AL45" i="23" s="1"/>
  <c r="AN15" i="32"/>
  <c r="AL47" i="23" s="1"/>
  <c r="AR15" i="32"/>
  <c r="AP47" i="23" s="1"/>
  <c r="AM11" i="31"/>
  <c r="AI50" i="23" s="1"/>
  <c r="U108" i="31"/>
  <c r="T13" i="31" s="1"/>
  <c r="Q106" i="30"/>
  <c r="Q11" i="30" s="1"/>
  <c r="W58" i="23"/>
  <c r="AP9" i="38"/>
  <c r="AN59" i="23" s="1"/>
  <c r="AT13" i="38"/>
  <c r="AR61" i="23" s="1"/>
  <c r="Q106" i="37"/>
  <c r="AO9" i="30"/>
  <c r="AM54" i="23" s="1"/>
  <c r="U54" i="23"/>
  <c r="AH55" i="23"/>
  <c r="AS11" i="30"/>
  <c r="AQ55" i="23" s="1"/>
  <c r="Z56" i="23"/>
  <c r="J102" i="38"/>
  <c r="J108" i="38"/>
  <c r="AN13" i="36"/>
  <c r="AL71" i="23" s="1"/>
  <c r="T71" i="23"/>
  <c r="AQ15" i="32"/>
  <c r="AO47" i="23" s="1"/>
  <c r="AP11" i="31"/>
  <c r="AN50" i="23" s="1"/>
  <c r="AP13" i="31"/>
  <c r="AN51" i="23" s="1"/>
  <c r="AQ9" i="30"/>
  <c r="AO54" i="23" s="1"/>
  <c r="AT9" i="30"/>
  <c r="AR54" i="23" s="1"/>
  <c r="AP13" i="30"/>
  <c r="AN56" i="23" s="1"/>
  <c r="AN9" i="38"/>
  <c r="AL59" i="23" s="1"/>
  <c r="AQ9" i="38"/>
  <c r="AO59" i="23" s="1"/>
  <c r="AN11" i="38"/>
  <c r="AL60" i="23" s="1"/>
  <c r="AR11" i="38"/>
  <c r="AP60" i="23" s="1"/>
  <c r="AM15" i="38"/>
  <c r="AI62" i="23" s="1"/>
  <c r="AP15" i="37"/>
  <c r="AN67" i="23" s="1"/>
  <c r="V67" i="23"/>
  <c r="AP11" i="36"/>
  <c r="AN70" i="23" s="1"/>
  <c r="V70" i="23"/>
  <c r="W71" i="23"/>
  <c r="AQ13" i="36"/>
  <c r="AO71" i="23" s="1"/>
  <c r="T110" i="35"/>
  <c r="U106" i="30"/>
  <c r="T11" i="30" s="1"/>
  <c r="AS7" i="37"/>
  <c r="AQ63" i="23" s="1"/>
  <c r="Q108" i="38"/>
  <c r="Q13" i="38" s="1"/>
  <c r="AJ61" i="23" s="1"/>
  <c r="AQ15" i="38"/>
  <c r="AO62" i="23" s="1"/>
  <c r="U108" i="37"/>
  <c r="T13" i="37" s="1"/>
  <c r="J110" i="36"/>
  <c r="J11" i="35"/>
  <c r="AA75" i="23" s="1"/>
  <c r="T106" i="35"/>
  <c r="AO13" i="35"/>
  <c r="AM76" i="23" s="1"/>
  <c r="J9" i="44"/>
  <c r="AA79" i="23" s="1"/>
  <c r="T104" i="44"/>
  <c r="AQ13" i="39"/>
  <c r="AO106" i="23" s="1"/>
  <c r="W106" i="23"/>
  <c r="U106" i="36"/>
  <c r="T11" i="36" s="1"/>
  <c r="AF11" i="36"/>
  <c r="Q108" i="36"/>
  <c r="Q13" i="36" s="1"/>
  <c r="AJ71" i="23" s="1"/>
  <c r="AN9" i="44"/>
  <c r="AL79" i="23" s="1"/>
  <c r="AC79" i="23"/>
  <c r="AI79" i="23"/>
  <c r="AT9" i="44"/>
  <c r="AR79" i="23" s="1"/>
  <c r="R11" i="30"/>
  <c r="Q110" i="37"/>
  <c r="Q15" i="37" s="1"/>
  <c r="AJ67" i="23" s="1"/>
  <c r="K11" i="35"/>
  <c r="AF11" i="35"/>
  <c r="U106" i="35"/>
  <c r="T11" i="35" s="1"/>
  <c r="W100" i="23"/>
  <c r="AQ11" i="40"/>
  <c r="AO100" i="23" s="1"/>
  <c r="R15" i="36"/>
  <c r="AM15" i="36"/>
  <c r="AI72" i="23" s="1"/>
  <c r="K65" i="23"/>
  <c r="K66" i="23"/>
  <c r="J104" i="36"/>
  <c r="AR11" i="36"/>
  <c r="AP70" i="23" s="1"/>
  <c r="Q106" i="36"/>
  <c r="AN15" i="35"/>
  <c r="AL77" i="23" s="1"/>
  <c r="AC77" i="23"/>
  <c r="J102" i="40"/>
  <c r="J106" i="38"/>
  <c r="AR15" i="38"/>
  <c r="AP62" i="23" s="1"/>
  <c r="K15" i="38"/>
  <c r="U110" i="38"/>
  <c r="T15" i="38" s="1"/>
  <c r="AP13" i="37"/>
  <c r="AN66" i="23" s="1"/>
  <c r="J108" i="36"/>
  <c r="Q104" i="35"/>
  <c r="Q9" i="35" s="1"/>
  <c r="AJ74" i="23" s="1"/>
  <c r="AS15" i="37"/>
  <c r="AQ67" i="23" s="1"/>
  <c r="Y67" i="23"/>
  <c r="J9" i="35"/>
  <c r="AA74" i="23" s="1"/>
  <c r="AS11" i="36"/>
  <c r="AQ70" i="23" s="1"/>
  <c r="Y70" i="23"/>
  <c r="Q110" i="36"/>
  <c r="Q15" i="36" s="1"/>
  <c r="AJ72" i="23" s="1"/>
  <c r="AP13" i="36"/>
  <c r="AN71" i="23" s="1"/>
  <c r="V71" i="23"/>
  <c r="J15" i="42"/>
  <c r="AA92" i="23" s="1"/>
  <c r="T110" i="42"/>
  <c r="AQ15" i="30"/>
  <c r="AO57" i="23" s="1"/>
  <c r="J110" i="30"/>
  <c r="AN7" i="37"/>
  <c r="AL63" i="23" s="1"/>
  <c r="R7" i="42"/>
  <c r="AJ88" i="23" s="1"/>
  <c r="AM7" i="42"/>
  <c r="K13" i="36"/>
  <c r="W72" i="23"/>
  <c r="AN13" i="35"/>
  <c r="AL76" i="23" s="1"/>
  <c r="J108" i="35"/>
  <c r="J102" i="44"/>
  <c r="AF81" i="23"/>
  <c r="AQ13" i="44"/>
  <c r="AO81" i="23" s="1"/>
  <c r="U85" i="23"/>
  <c r="AO11" i="43"/>
  <c r="AM85" i="23" s="1"/>
  <c r="AO13" i="43"/>
  <c r="AM86" i="23" s="1"/>
  <c r="U86" i="23"/>
  <c r="AT13" i="43"/>
  <c r="AR86" i="23" s="1"/>
  <c r="AR15" i="42"/>
  <c r="AP92" i="23" s="1"/>
  <c r="X92" i="23"/>
  <c r="Z104" i="23"/>
  <c r="AT9" i="39"/>
  <c r="AR104" i="23" s="1"/>
  <c r="T106" i="40"/>
  <c r="J11" i="40"/>
  <c r="AA100" i="23" s="1"/>
  <c r="Z69" i="23"/>
  <c r="AO15" i="35"/>
  <c r="AM77" i="23" s="1"/>
  <c r="U110" i="35"/>
  <c r="T15" i="35" s="1"/>
  <c r="Q108" i="43"/>
  <c r="Q13" i="43" s="1"/>
  <c r="AJ86" i="23" s="1"/>
  <c r="J110" i="43"/>
  <c r="V95" i="23"/>
  <c r="AP11" i="41"/>
  <c r="AN95" i="23" s="1"/>
  <c r="W105" i="23"/>
  <c r="AQ11" i="39"/>
  <c r="AO105" i="23" s="1"/>
  <c r="AC65" i="23"/>
  <c r="AG67" i="23"/>
  <c r="U70" i="23"/>
  <c r="AT9" i="35"/>
  <c r="AR74" i="23" s="1"/>
  <c r="AH76" i="23"/>
  <c r="Z80" i="23"/>
  <c r="Q110" i="44"/>
  <c r="Q15" i="44" s="1"/>
  <c r="AJ82" i="23" s="1"/>
  <c r="Q104" i="43"/>
  <c r="AN15" i="36"/>
  <c r="AL72" i="23" s="1"/>
  <c r="AN11" i="35"/>
  <c r="AL75" i="23" s="1"/>
  <c r="V77" i="23"/>
  <c r="AT15" i="35"/>
  <c r="AR77" i="23" s="1"/>
  <c r="AN13" i="44"/>
  <c r="AL81" i="23" s="1"/>
  <c r="AC81" i="23"/>
  <c r="AT13" i="44"/>
  <c r="AR81" i="23" s="1"/>
  <c r="AI81" i="23"/>
  <c r="J108" i="44"/>
  <c r="J13" i="43"/>
  <c r="AA86" i="23" s="1"/>
  <c r="T108" i="43"/>
  <c r="AN11" i="42"/>
  <c r="AL90" i="23" s="1"/>
  <c r="T90" i="23"/>
  <c r="Y88" i="23"/>
  <c r="Q102" i="43"/>
  <c r="AP9" i="44"/>
  <c r="AN79" i="23" s="1"/>
  <c r="J11" i="44"/>
  <c r="R13" i="44"/>
  <c r="U108" i="44"/>
  <c r="T13" i="44" s="1"/>
  <c r="T84" i="23"/>
  <c r="AN9" i="43"/>
  <c r="AL84" i="23" s="1"/>
  <c r="AT15" i="43"/>
  <c r="AR87" i="23" s="1"/>
  <c r="AS11" i="42"/>
  <c r="AQ90" i="23" s="1"/>
  <c r="AH90" i="23"/>
  <c r="AP13" i="42"/>
  <c r="AN91" i="23" s="1"/>
  <c r="V91" i="23"/>
  <c r="J9" i="39"/>
  <c r="AA104" i="23" s="1"/>
  <c r="AF79" i="23"/>
  <c r="AQ9" i="44"/>
  <c r="AO79" i="23" s="1"/>
  <c r="AS13" i="36"/>
  <c r="AQ71" i="23" s="1"/>
  <c r="Z76" i="23"/>
  <c r="AO13" i="44"/>
  <c r="AM81" i="23" s="1"/>
  <c r="U84" i="23"/>
  <c r="AO9" i="43"/>
  <c r="AM84" i="23" s="1"/>
  <c r="AR9" i="35"/>
  <c r="AP74" i="23" s="1"/>
  <c r="AG74" i="23"/>
  <c r="AR9" i="44"/>
  <c r="AP79" i="23" s="1"/>
  <c r="AG79" i="23"/>
  <c r="AE81" i="23"/>
  <c r="AP13" i="44"/>
  <c r="AN81" i="23" s="1"/>
  <c r="J15" i="44"/>
  <c r="AA82" i="23" s="1"/>
  <c r="J11" i="43"/>
  <c r="AA85" i="23" s="1"/>
  <c r="AH95" i="23"/>
  <c r="AS11" i="41"/>
  <c r="AQ95" i="23" s="1"/>
  <c r="AM11" i="41"/>
  <c r="AI95" i="23" s="1"/>
  <c r="R11" i="41"/>
  <c r="J15" i="41"/>
  <c r="AA97" i="23" s="1"/>
  <c r="T110" i="41"/>
  <c r="AQ13" i="35"/>
  <c r="AO76" i="23" s="1"/>
  <c r="AD89" i="23"/>
  <c r="AO9" i="42"/>
  <c r="AM89" i="23" s="1"/>
  <c r="AO11" i="44"/>
  <c r="AM80" i="23" s="1"/>
  <c r="AN13" i="42"/>
  <c r="AL91" i="23" s="1"/>
  <c r="T108" i="41"/>
  <c r="Q108" i="39"/>
  <c r="Q13" i="39" s="1"/>
  <c r="Z87" i="23"/>
  <c r="V89" i="23"/>
  <c r="J104" i="42"/>
  <c r="U108" i="42"/>
  <c r="T13" i="42" s="1"/>
  <c r="AF13" i="42"/>
  <c r="AO13" i="41"/>
  <c r="AM96" i="23" s="1"/>
  <c r="T101" i="23"/>
  <c r="AN13" i="40"/>
  <c r="AL101" i="23" s="1"/>
  <c r="AR11" i="39"/>
  <c r="AP105" i="23" s="1"/>
  <c r="Y80" i="23"/>
  <c r="R15" i="44"/>
  <c r="AM11" i="42"/>
  <c r="AI90" i="23" s="1"/>
  <c r="K13" i="42"/>
  <c r="AQ15" i="42"/>
  <c r="AO92" i="23" s="1"/>
  <c r="J104" i="41"/>
  <c r="Q106" i="41"/>
  <c r="Q11" i="41" s="1"/>
  <c r="AJ95" i="23" s="1"/>
  <c r="AS13" i="41"/>
  <c r="AQ96" i="23" s="1"/>
  <c r="Q108" i="40"/>
  <c r="Q13" i="40" s="1"/>
  <c r="Z106" i="23"/>
  <c r="AN13" i="39"/>
  <c r="AL106" i="23" s="1"/>
  <c r="T106" i="23"/>
  <c r="AS15" i="39"/>
  <c r="AQ107" i="23" s="1"/>
  <c r="AQ9" i="42"/>
  <c r="AO89" i="23" s="1"/>
  <c r="W89" i="23"/>
  <c r="Z90" i="23"/>
  <c r="AN9" i="40"/>
  <c r="AL99" i="23" s="1"/>
  <c r="AC99" i="23"/>
  <c r="AO13" i="40"/>
  <c r="AM101" i="23" s="1"/>
  <c r="U104" i="23"/>
  <c r="U104" i="31"/>
  <c r="T9" i="31" s="1"/>
  <c r="U106" i="44"/>
  <c r="T11" i="44" s="1"/>
  <c r="AN15" i="44"/>
  <c r="AL82" i="23" s="1"/>
  <c r="AQ15" i="44"/>
  <c r="AO82" i="23" s="1"/>
  <c r="AR11" i="43"/>
  <c r="AP85" i="23" s="1"/>
  <c r="AQ13" i="43"/>
  <c r="AO86" i="23" s="1"/>
  <c r="J106" i="42"/>
  <c r="AN15" i="42"/>
  <c r="AL92" i="23" s="1"/>
  <c r="AN11" i="41"/>
  <c r="AL95" i="23" s="1"/>
  <c r="T95" i="23"/>
  <c r="X99" i="23"/>
  <c r="AR9" i="40"/>
  <c r="AP99" i="23" s="1"/>
  <c r="AH100" i="23"/>
  <c r="AS11" i="40"/>
  <c r="AQ100" i="23" s="1"/>
  <c r="J110" i="40"/>
  <c r="AR9" i="39"/>
  <c r="AP104" i="23" s="1"/>
  <c r="X104" i="23"/>
  <c r="AS13" i="39"/>
  <c r="AQ106" i="23" s="1"/>
  <c r="AG78" i="23"/>
  <c r="V79" i="23"/>
  <c r="AD82" i="23"/>
  <c r="AE85" i="23"/>
  <c r="T89" i="23"/>
  <c r="AN9" i="42"/>
  <c r="AL89" i="23" s="1"/>
  <c r="AR9" i="42"/>
  <c r="AP89" i="23" s="1"/>
  <c r="AG89" i="23"/>
  <c r="U106" i="42"/>
  <c r="T11" i="42" s="1"/>
  <c r="AP13" i="41"/>
  <c r="AN96" i="23" s="1"/>
  <c r="V96" i="23"/>
  <c r="AQ15" i="41"/>
  <c r="AO97" i="23" s="1"/>
  <c r="AP15" i="39"/>
  <c r="AN107" i="23" s="1"/>
  <c r="V107" i="23"/>
  <c r="U104" i="30"/>
  <c r="T9" i="30" s="1"/>
  <c r="Q110" i="43"/>
  <c r="Q15" i="43" s="1"/>
  <c r="AJ87" i="23" s="1"/>
  <c r="AS9" i="40"/>
  <c r="AQ99" i="23" s="1"/>
  <c r="AT11" i="40"/>
  <c r="AR100" i="23" s="1"/>
  <c r="Z101" i="23"/>
  <c r="AO9" i="40"/>
  <c r="AM99" i="23" s="1"/>
  <c r="U99" i="23"/>
  <c r="Y79" i="23"/>
  <c r="AC80" i="23"/>
  <c r="U81" i="23"/>
  <c r="AG82" i="23"/>
  <c r="AR9" i="43"/>
  <c r="AP84" i="23" s="1"/>
  <c r="AR13" i="43"/>
  <c r="AP86" i="23" s="1"/>
  <c r="AS9" i="42"/>
  <c r="AQ89" i="23" s="1"/>
  <c r="Q104" i="42"/>
  <c r="Q9" i="42" s="1"/>
  <c r="AJ89" i="23" s="1"/>
  <c r="W94" i="23"/>
  <c r="AN9" i="41"/>
  <c r="AL94" i="23" s="1"/>
  <c r="R13" i="41"/>
  <c r="AF13" i="41"/>
  <c r="U108" i="41"/>
  <c r="T13" i="41" s="1"/>
  <c r="U97" i="23"/>
  <c r="J104" i="40"/>
  <c r="AE100" i="23"/>
  <c r="AM13" i="40"/>
  <c r="AI101" i="23" s="1"/>
  <c r="R13" i="40"/>
  <c r="U108" i="40"/>
  <c r="T13" i="40" s="1"/>
  <c r="J108" i="42"/>
  <c r="AO15" i="42"/>
  <c r="AM92" i="23" s="1"/>
  <c r="U92" i="23"/>
  <c r="Z94" i="23"/>
  <c r="Q104" i="41"/>
  <c r="Q9" i="41" s="1"/>
  <c r="AJ94" i="23" s="1"/>
  <c r="AF11" i="41"/>
  <c r="AR15" i="41"/>
  <c r="AP97" i="23" s="1"/>
  <c r="X97" i="23"/>
  <c r="AH101" i="23"/>
  <c r="Y107" i="23"/>
  <c r="AQ13" i="42"/>
  <c r="AO91" i="23" s="1"/>
  <c r="U106" i="41"/>
  <c r="T11" i="41" s="1"/>
  <c r="AR13" i="41"/>
  <c r="AP96" i="23" s="1"/>
  <c r="AF99" i="23"/>
  <c r="R11" i="40"/>
  <c r="U106" i="40"/>
  <c r="T11" i="40" s="1"/>
  <c r="AN15" i="40"/>
  <c r="AL102" i="23" s="1"/>
  <c r="U105" i="23"/>
  <c r="AR15" i="39"/>
  <c r="AP107" i="23" s="1"/>
  <c r="K9" i="41"/>
  <c r="AF15" i="40"/>
  <c r="V102" i="23"/>
  <c r="AR11" i="40"/>
  <c r="AP100" i="23" s="1"/>
  <c r="AA80" i="23" l="1"/>
  <c r="AJ28" i="23"/>
  <c r="AJ17" i="23"/>
  <c r="AA17" i="23"/>
  <c r="AJ101" i="23"/>
  <c r="AJ96" i="23"/>
  <c r="AJ100" i="23"/>
  <c r="AT15" i="41"/>
  <c r="AR97" i="23" s="1"/>
  <c r="AS38" i="23"/>
  <c r="D38" i="23"/>
  <c r="AA65" i="23"/>
  <c r="AS68" i="23"/>
  <c r="D68" i="23"/>
  <c r="AA84" i="23"/>
  <c r="AJ79" i="23"/>
  <c r="T104" i="27"/>
  <c r="AA22" i="23"/>
  <c r="J9" i="25"/>
  <c r="AA14" i="23" s="1"/>
  <c r="AJ37" i="23"/>
  <c r="AA67" i="23"/>
  <c r="AA19" i="23"/>
  <c r="AJ21" i="23"/>
  <c r="AA26" i="23"/>
  <c r="AJ25" i="23"/>
  <c r="AA28" i="23"/>
  <c r="AJ40" i="23"/>
  <c r="AA62" i="23"/>
  <c r="AS88" i="23"/>
  <c r="D88" i="23"/>
  <c r="AS14" i="23"/>
  <c r="D14" i="23"/>
  <c r="AA77" i="23"/>
  <c r="AT15" i="36"/>
  <c r="AR72" i="23" s="1"/>
  <c r="AJ20" i="23"/>
  <c r="AJ23" i="23"/>
  <c r="AT13" i="28"/>
  <c r="AR31" i="23" s="1"/>
  <c r="AJ81" i="23"/>
  <c r="AJ106" i="23"/>
  <c r="AS56" i="23"/>
  <c r="D56" i="23"/>
  <c r="AJ8" i="23"/>
  <c r="T108" i="1"/>
  <c r="S13" i="1" s="1"/>
  <c r="D11" i="23" s="1"/>
  <c r="J13" i="1"/>
  <c r="AA11" i="23" s="1"/>
  <c r="T110" i="39"/>
  <c r="S15" i="39" s="1"/>
  <c r="AJ105" i="23"/>
  <c r="T106" i="39"/>
  <c r="W106" i="39" s="1"/>
  <c r="E105" i="23" s="1"/>
  <c r="AA105" i="23"/>
  <c r="Q7" i="39"/>
  <c r="AJ103" i="23" s="1"/>
  <c r="AJ57" i="23"/>
  <c r="AT15" i="30"/>
  <c r="AR57" i="23" s="1"/>
  <c r="AJ55" i="23"/>
  <c r="AT11" i="30"/>
  <c r="AR55" i="23" s="1"/>
  <c r="AJ53" i="23"/>
  <c r="T110" i="1"/>
  <c r="W110" i="1" s="1"/>
  <c r="E12" i="23" s="1"/>
  <c r="J15" i="1"/>
  <c r="AA12" i="23" s="1"/>
  <c r="AT15" i="1"/>
  <c r="AR12" i="23" s="1"/>
  <c r="T102" i="1"/>
  <c r="S7" i="1" s="1"/>
  <c r="S7" i="39"/>
  <c r="AT15" i="39"/>
  <c r="AR107" i="23" s="1"/>
  <c r="Z107" i="23"/>
  <c r="AT11" i="39"/>
  <c r="AR105" i="23" s="1"/>
  <c r="Z105" i="23"/>
  <c r="AT13" i="40"/>
  <c r="AR101" i="23" s="1"/>
  <c r="T108" i="40"/>
  <c r="S13" i="40" s="1"/>
  <c r="S7" i="41"/>
  <c r="W102" i="41"/>
  <c r="E93" i="23" s="1"/>
  <c r="AT15" i="42"/>
  <c r="AR92" i="23" s="1"/>
  <c r="AI92" i="23"/>
  <c r="AT9" i="42"/>
  <c r="AR89" i="23" s="1"/>
  <c r="Z89" i="23"/>
  <c r="T106" i="43"/>
  <c r="S11" i="43" s="1"/>
  <c r="Z84" i="23"/>
  <c r="AT9" i="43"/>
  <c r="AR84" i="23" s="1"/>
  <c r="T110" i="44"/>
  <c r="AT15" i="44"/>
  <c r="AR82" i="23" s="1"/>
  <c r="AT13" i="35"/>
  <c r="AR76" i="23" s="1"/>
  <c r="J7" i="35"/>
  <c r="AA73" i="23" s="1"/>
  <c r="T102" i="35"/>
  <c r="W102" i="36"/>
  <c r="E68" i="23" s="1"/>
  <c r="AT9" i="37"/>
  <c r="AR64" i="23" s="1"/>
  <c r="W102" i="37"/>
  <c r="E63" i="23" s="1"/>
  <c r="S7" i="37"/>
  <c r="AT13" i="30"/>
  <c r="AR56" i="23" s="1"/>
  <c r="T102" i="30"/>
  <c r="J7" i="30"/>
  <c r="AA53" i="23" s="1"/>
  <c r="J13" i="30"/>
  <c r="AA56" i="23" s="1"/>
  <c r="AT11" i="31"/>
  <c r="AR50" i="23" s="1"/>
  <c r="T106" i="31"/>
  <c r="AT15" i="32"/>
  <c r="AR47" i="23" s="1"/>
  <c r="W102" i="32"/>
  <c r="E43" i="23" s="1"/>
  <c r="S7" i="32"/>
  <c r="AT13" i="32"/>
  <c r="AR46" i="23" s="1"/>
  <c r="T104" i="34"/>
  <c r="S9" i="34" s="1"/>
  <c r="W102" i="34"/>
  <c r="E38" i="23" s="1"/>
  <c r="T106" i="28"/>
  <c r="S11" i="28" s="1"/>
  <c r="AT11" i="26"/>
  <c r="AR20" i="23" s="1"/>
  <c r="T110" i="26"/>
  <c r="AT9" i="26"/>
  <c r="AR19" i="23" s="1"/>
  <c r="T104" i="26"/>
  <c r="S9" i="26" s="1"/>
  <c r="AT11" i="25"/>
  <c r="AR15" i="23" s="1"/>
  <c r="T106" i="25"/>
  <c r="S11" i="25" s="1"/>
  <c r="W104" i="25"/>
  <c r="E14" i="23" s="1"/>
  <c r="S11" i="40"/>
  <c r="W106" i="40"/>
  <c r="E100" i="23" s="1"/>
  <c r="J15" i="40"/>
  <c r="AA102" i="23" s="1"/>
  <c r="T110" i="40"/>
  <c r="J9" i="42"/>
  <c r="AA89" i="23" s="1"/>
  <c r="T104" i="42"/>
  <c r="S15" i="44"/>
  <c r="W110" i="44"/>
  <c r="E82" i="23" s="1"/>
  <c r="J7" i="44"/>
  <c r="AA78" i="23" s="1"/>
  <c r="T102" i="44"/>
  <c r="S11" i="35"/>
  <c r="W106" i="35"/>
  <c r="E75" i="23" s="1"/>
  <c r="T110" i="36"/>
  <c r="J15" i="36"/>
  <c r="AA72" i="23" s="1"/>
  <c r="AT11" i="37"/>
  <c r="AR65" i="23" s="1"/>
  <c r="Z65" i="23"/>
  <c r="T106" i="32"/>
  <c r="J11" i="32"/>
  <c r="AA45" i="23" s="1"/>
  <c r="T104" i="29"/>
  <c r="J9" i="29"/>
  <c r="AA34" i="23" s="1"/>
  <c r="AT15" i="27"/>
  <c r="AR27" i="23" s="1"/>
  <c r="Z27" i="23"/>
  <c r="T102" i="26"/>
  <c r="T106" i="29"/>
  <c r="J11" i="29"/>
  <c r="AA35" i="23" s="1"/>
  <c r="AT7" i="27"/>
  <c r="AR23" i="23" s="1"/>
  <c r="Z23" i="23"/>
  <c r="T108" i="39"/>
  <c r="S11" i="44"/>
  <c r="W106" i="44"/>
  <c r="E80" i="23" s="1"/>
  <c r="AI88" i="23"/>
  <c r="AT7" i="42"/>
  <c r="AR88" i="23" s="1"/>
  <c r="J7" i="40"/>
  <c r="AA98" i="23" s="1"/>
  <c r="T102" i="40"/>
  <c r="AT11" i="36"/>
  <c r="AR70" i="23" s="1"/>
  <c r="Z70" i="23"/>
  <c r="J7" i="38"/>
  <c r="AA58" i="23" s="1"/>
  <c r="T102" i="38"/>
  <c r="T104" i="37"/>
  <c r="J9" i="37"/>
  <c r="AA64" i="23" s="1"/>
  <c r="J15" i="29"/>
  <c r="AA37" i="23" s="1"/>
  <c r="T110" i="29"/>
  <c r="T108" i="29"/>
  <c r="AT15" i="28"/>
  <c r="AR32" i="23" s="1"/>
  <c r="Z32" i="23"/>
  <c r="J15" i="27"/>
  <c r="AA27" i="23" s="1"/>
  <c r="T110" i="27"/>
  <c r="W104" i="28"/>
  <c r="E29" i="23" s="1"/>
  <c r="S9" i="28"/>
  <c r="J13" i="25"/>
  <c r="AA16" i="23" s="1"/>
  <c r="T108" i="25"/>
  <c r="AT7" i="25"/>
  <c r="AR13" i="23" s="1"/>
  <c r="Z13" i="23"/>
  <c r="T104" i="38"/>
  <c r="S15" i="26"/>
  <c r="W110" i="26"/>
  <c r="E22" i="23" s="1"/>
  <c r="AT7" i="1"/>
  <c r="AR8" i="23" s="1"/>
  <c r="Z8" i="23"/>
  <c r="S9" i="39"/>
  <c r="W104" i="39"/>
  <c r="E104" i="23" s="1"/>
  <c r="J11" i="38"/>
  <c r="AA60" i="23" s="1"/>
  <c r="T106" i="38"/>
  <c r="J7" i="31"/>
  <c r="AA48" i="23" s="1"/>
  <c r="T102" i="31"/>
  <c r="AT11" i="41"/>
  <c r="AR95" i="23" s="1"/>
  <c r="Z95" i="23"/>
  <c r="T108" i="44"/>
  <c r="J13" i="44"/>
  <c r="AA81" i="23" s="1"/>
  <c r="T104" i="35"/>
  <c r="W106" i="31"/>
  <c r="E50" i="23" s="1"/>
  <c r="S11" i="31"/>
  <c r="T104" i="31"/>
  <c r="T102" i="25"/>
  <c r="J7" i="25"/>
  <c r="AA13" i="23" s="1"/>
  <c r="W102" i="28"/>
  <c r="E28" i="23" s="1"/>
  <c r="S7" i="28"/>
  <c r="W108" i="28"/>
  <c r="E31" i="23" s="1"/>
  <c r="S13" i="28"/>
  <c r="T104" i="40"/>
  <c r="J9" i="40"/>
  <c r="AA99" i="23" s="1"/>
  <c r="S13" i="43"/>
  <c r="W108" i="43"/>
  <c r="E86" i="23" s="1"/>
  <c r="S9" i="27"/>
  <c r="W104" i="27"/>
  <c r="E24" i="23" s="1"/>
  <c r="Z96" i="23"/>
  <c r="AT13" i="41"/>
  <c r="AR96" i="23" s="1"/>
  <c r="Z75" i="23"/>
  <c r="AT11" i="35"/>
  <c r="AR75" i="23" s="1"/>
  <c r="AT15" i="37"/>
  <c r="AR67" i="23" s="1"/>
  <c r="Z67" i="23"/>
  <c r="S13" i="37"/>
  <c r="W108" i="37"/>
  <c r="E66" i="23" s="1"/>
  <c r="W108" i="32"/>
  <c r="E46" i="23" s="1"/>
  <c r="S13" i="32"/>
  <c r="AT13" i="29"/>
  <c r="AR36" i="23" s="1"/>
  <c r="AT15" i="40"/>
  <c r="AR102" i="23" s="1"/>
  <c r="Z102" i="23"/>
  <c r="S15" i="41"/>
  <c r="W110" i="41"/>
  <c r="E97" i="23" s="1"/>
  <c r="S15" i="38"/>
  <c r="W110" i="38"/>
  <c r="E62" i="23" s="1"/>
  <c r="S13" i="41"/>
  <c r="W108" i="41"/>
  <c r="E96" i="23" s="1"/>
  <c r="J13" i="38"/>
  <c r="AA61" i="23" s="1"/>
  <c r="T108" i="38"/>
  <c r="AT11" i="42"/>
  <c r="AR90" i="23" s="1"/>
  <c r="Q7" i="43"/>
  <c r="AJ83" i="23" s="1"/>
  <c r="T102" i="43"/>
  <c r="T110" i="30"/>
  <c r="J15" i="30"/>
  <c r="AA57" i="23" s="1"/>
  <c r="Q11" i="36"/>
  <c r="AJ70" i="23" s="1"/>
  <c r="T106" i="36"/>
  <c r="W110" i="35"/>
  <c r="E77" i="23" s="1"/>
  <c r="S15" i="35"/>
  <c r="AT15" i="38"/>
  <c r="AR62" i="23" s="1"/>
  <c r="J15" i="32"/>
  <c r="AA47" i="23" s="1"/>
  <c r="T110" i="32"/>
  <c r="AT7" i="26"/>
  <c r="AR18" i="23" s="1"/>
  <c r="T104" i="1"/>
  <c r="Q9" i="1"/>
  <c r="AJ9" i="23" s="1"/>
  <c r="Z22" i="23"/>
  <c r="AT15" i="26"/>
  <c r="AR22" i="23" s="1"/>
  <c r="J11" i="42"/>
  <c r="AA90" i="23" s="1"/>
  <c r="T106" i="42"/>
  <c r="S9" i="44"/>
  <c r="W104" i="44"/>
  <c r="E79" i="23" s="1"/>
  <c r="J9" i="30"/>
  <c r="AA54" i="23" s="1"/>
  <c r="T104" i="30"/>
  <c r="J15" i="34"/>
  <c r="AA42" i="23" s="1"/>
  <c r="T110" i="34"/>
  <c r="S15" i="28"/>
  <c r="W110" i="28"/>
  <c r="E32" i="23" s="1"/>
  <c r="J9" i="32"/>
  <c r="AA44" i="23" s="1"/>
  <c r="T104" i="32"/>
  <c r="Q9" i="43"/>
  <c r="AJ84" i="23" s="1"/>
  <c r="T104" i="43"/>
  <c r="AT13" i="42"/>
  <c r="AR91" i="23" s="1"/>
  <c r="Z91" i="23"/>
  <c r="T106" i="26"/>
  <c r="J11" i="26"/>
  <c r="AA20" i="23" s="1"/>
  <c r="T102" i="27"/>
  <c r="J7" i="27"/>
  <c r="AA23" i="23" s="1"/>
  <c r="S15" i="42"/>
  <c r="W110" i="42"/>
  <c r="E92" i="23" s="1"/>
  <c r="T108" i="36"/>
  <c r="J13" i="36"/>
  <c r="AA71" i="23" s="1"/>
  <c r="J9" i="36"/>
  <c r="AA69" i="23" s="1"/>
  <c r="T104" i="36"/>
  <c r="T110" i="31"/>
  <c r="J15" i="31"/>
  <c r="AA52" i="23" s="1"/>
  <c r="T106" i="34"/>
  <c r="J11" i="34"/>
  <c r="AA40" i="23" s="1"/>
  <c r="T110" i="37"/>
  <c r="Z30" i="23"/>
  <c r="AT11" i="28"/>
  <c r="AR30" i="23" s="1"/>
  <c r="J13" i="42"/>
  <c r="AA91" i="23" s="1"/>
  <c r="T108" i="42"/>
  <c r="J13" i="34"/>
  <c r="AA41" i="23" s="1"/>
  <c r="T108" i="34"/>
  <c r="W108" i="30"/>
  <c r="E56" i="23" s="1"/>
  <c r="S15" i="25"/>
  <c r="W110" i="25"/>
  <c r="E17" i="23" s="1"/>
  <c r="T110" i="43"/>
  <c r="J15" i="43"/>
  <c r="AA87" i="23" s="1"/>
  <c r="T104" i="41"/>
  <c r="J9" i="41"/>
  <c r="AA94" i="23" s="1"/>
  <c r="T108" i="26"/>
  <c r="J13" i="26"/>
  <c r="AA21" i="23" s="1"/>
  <c r="T106" i="41"/>
  <c r="J13" i="35"/>
  <c r="AA76" i="23" s="1"/>
  <c r="T108" i="35"/>
  <c r="Q11" i="37"/>
  <c r="AJ65" i="23" s="1"/>
  <c r="T106" i="37"/>
  <c r="T108" i="31"/>
  <c r="J13" i="31"/>
  <c r="AA51" i="23" s="1"/>
  <c r="T106" i="30"/>
  <c r="S13" i="27"/>
  <c r="W108" i="27"/>
  <c r="E26" i="23" s="1"/>
  <c r="T106" i="27"/>
  <c r="J11" i="27"/>
  <c r="AA25" i="23" s="1"/>
  <c r="J11" i="1"/>
  <c r="AA10" i="23" s="1"/>
  <c r="T106" i="1"/>
  <c r="W102" i="29"/>
  <c r="E33" i="23" s="1"/>
  <c r="S7" i="29"/>
  <c r="AS85" i="23" l="1"/>
  <c r="D85" i="23"/>
  <c r="AS39" i="23"/>
  <c r="D39" i="23"/>
  <c r="AS77" i="23"/>
  <c r="D77" i="23"/>
  <c r="AS96" i="23"/>
  <c r="D96" i="23"/>
  <c r="AS31" i="23"/>
  <c r="D31" i="23"/>
  <c r="AS80" i="23"/>
  <c r="D80" i="23"/>
  <c r="AS30" i="23"/>
  <c r="D30" i="23"/>
  <c r="W106" i="43"/>
  <c r="E85" i="23" s="1"/>
  <c r="AS97" i="23"/>
  <c r="D97" i="23"/>
  <c r="AS62" i="23"/>
  <c r="D62" i="23"/>
  <c r="AS26" i="23"/>
  <c r="D26" i="23"/>
  <c r="AS29" i="23"/>
  <c r="D29" i="23"/>
  <c r="AS100" i="23"/>
  <c r="D100" i="23"/>
  <c r="AS43" i="23"/>
  <c r="D43" i="23"/>
  <c r="AS32" i="23"/>
  <c r="D32" i="23"/>
  <c r="AS24" i="23"/>
  <c r="D24" i="23"/>
  <c r="AS50" i="23"/>
  <c r="D50" i="23"/>
  <c r="AS75" i="23"/>
  <c r="D75" i="23"/>
  <c r="AS15" i="23"/>
  <c r="D15" i="23"/>
  <c r="AS93" i="23"/>
  <c r="D93" i="23"/>
  <c r="AS79" i="23"/>
  <c r="D79" i="23"/>
  <c r="AS63" i="23"/>
  <c r="D63" i="23"/>
  <c r="AS46" i="23"/>
  <c r="D46" i="23"/>
  <c r="AS101" i="23"/>
  <c r="D101" i="23"/>
  <c r="AS92" i="23"/>
  <c r="D92" i="23"/>
  <c r="AS86" i="23"/>
  <c r="D86" i="23"/>
  <c r="AS19" i="23"/>
  <c r="D19" i="23"/>
  <c r="AS17" i="23"/>
  <c r="D17" i="23"/>
  <c r="AS33" i="23"/>
  <c r="D33" i="23"/>
  <c r="AS28" i="23"/>
  <c r="D28" i="23"/>
  <c r="W104" i="34"/>
  <c r="E39" i="23" s="1"/>
  <c r="AS66" i="23"/>
  <c r="D66" i="23"/>
  <c r="AS22" i="23"/>
  <c r="D22" i="23"/>
  <c r="AS82" i="23"/>
  <c r="D82" i="23"/>
  <c r="AS104" i="23"/>
  <c r="D104" i="23"/>
  <c r="AS11" i="23"/>
  <c r="W108" i="1"/>
  <c r="E11" i="23" s="1"/>
  <c r="D8" i="23"/>
  <c r="AS8" i="23"/>
  <c r="W110" i="39"/>
  <c r="E107" i="23" s="1"/>
  <c r="AS107" i="23"/>
  <c r="D107" i="23"/>
  <c r="S11" i="39"/>
  <c r="AS105" i="23" s="1"/>
  <c r="AS103" i="23"/>
  <c r="D103" i="23"/>
  <c r="S15" i="1"/>
  <c r="AS12" i="23" s="1"/>
  <c r="W102" i="1"/>
  <c r="E8" i="23" s="1"/>
  <c r="W108" i="40"/>
  <c r="E101" i="23" s="1"/>
  <c r="W102" i="35"/>
  <c r="E73" i="23" s="1"/>
  <c r="S7" i="35"/>
  <c r="W102" i="30"/>
  <c r="E53" i="23" s="1"/>
  <c r="S7" i="30"/>
  <c r="W106" i="28"/>
  <c r="E30" i="23" s="1"/>
  <c r="W104" i="26"/>
  <c r="E19" i="23" s="1"/>
  <c r="W106" i="25"/>
  <c r="E15" i="23" s="1"/>
  <c r="S11" i="27"/>
  <c r="W106" i="27"/>
  <c r="E25" i="23" s="1"/>
  <c r="S15" i="31"/>
  <c r="W110" i="31"/>
  <c r="E52" i="23" s="1"/>
  <c r="W108" i="35"/>
  <c r="E76" i="23" s="1"/>
  <c r="S13" i="35"/>
  <c r="W104" i="41"/>
  <c r="E94" i="23" s="1"/>
  <c r="S9" i="41"/>
  <c r="S11" i="34"/>
  <c r="W106" i="34"/>
  <c r="E40" i="23" s="1"/>
  <c r="S15" i="32"/>
  <c r="W110" i="32"/>
  <c r="E47" i="23" s="1"/>
  <c r="S9" i="40"/>
  <c r="W104" i="40"/>
  <c r="E99" i="23" s="1"/>
  <c r="W110" i="36"/>
  <c r="E72" i="23" s="1"/>
  <c r="S15" i="36"/>
  <c r="S11" i="42"/>
  <c r="W106" i="42"/>
  <c r="E90" i="23" s="1"/>
  <c r="W104" i="38"/>
  <c r="E59" i="23" s="1"/>
  <c r="S9" i="38"/>
  <c r="W102" i="40"/>
  <c r="E98" i="23" s="1"/>
  <c r="S7" i="40"/>
  <c r="S15" i="34"/>
  <c r="W110" i="34"/>
  <c r="E42" i="23" s="1"/>
  <c r="S7" i="31"/>
  <c r="W102" i="31"/>
  <c r="E48" i="23" s="1"/>
  <c r="S9" i="30"/>
  <c r="W104" i="30"/>
  <c r="E54" i="23" s="1"/>
  <c r="S11" i="36"/>
  <c r="W106" i="36"/>
  <c r="E70" i="23" s="1"/>
  <c r="S11" i="38"/>
  <c r="W106" i="38"/>
  <c r="E60" i="23" s="1"/>
  <c r="S15" i="29"/>
  <c r="W110" i="29"/>
  <c r="E37" i="23" s="1"/>
  <c r="S11" i="29"/>
  <c r="W106" i="29"/>
  <c r="E35" i="23" s="1"/>
  <c r="S15" i="40"/>
  <c r="W110" i="40"/>
  <c r="E102" i="23" s="1"/>
  <c r="S11" i="41"/>
  <c r="W106" i="41"/>
  <c r="E95" i="23" s="1"/>
  <c r="S9" i="43"/>
  <c r="W104" i="43"/>
  <c r="E84" i="23" s="1"/>
  <c r="S11" i="30"/>
  <c r="W106" i="30"/>
  <c r="E55" i="23" s="1"/>
  <c r="W108" i="42"/>
  <c r="E91" i="23" s="1"/>
  <c r="S13" i="42"/>
  <c r="W108" i="36"/>
  <c r="E71" i="23" s="1"/>
  <c r="S13" i="36"/>
  <c r="W102" i="27"/>
  <c r="E23" i="23" s="1"/>
  <c r="S7" i="27"/>
  <c r="S13" i="25"/>
  <c r="W108" i="25"/>
  <c r="E16" i="23" s="1"/>
  <c r="S9" i="29"/>
  <c r="W104" i="29"/>
  <c r="E34" i="23" s="1"/>
  <c r="S13" i="34"/>
  <c r="W108" i="34"/>
  <c r="E41" i="23" s="1"/>
  <c r="W108" i="38"/>
  <c r="E61" i="23" s="1"/>
  <c r="S13" i="38"/>
  <c r="S9" i="42"/>
  <c r="W104" i="42"/>
  <c r="E89" i="23" s="1"/>
  <c r="S15" i="43"/>
  <c r="W110" i="43"/>
  <c r="E87" i="23" s="1"/>
  <c r="W108" i="31"/>
  <c r="E51" i="23" s="1"/>
  <c r="S13" i="31"/>
  <c r="S9" i="36"/>
  <c r="W104" i="36"/>
  <c r="E69" i="23" s="1"/>
  <c r="W106" i="26"/>
  <c r="E20" i="23" s="1"/>
  <c r="S11" i="26"/>
  <c r="S9" i="1"/>
  <c r="W104" i="1"/>
  <c r="E9" i="23" s="1"/>
  <c r="S15" i="30"/>
  <c r="W110" i="30"/>
  <c r="E57" i="23" s="1"/>
  <c r="W102" i="25"/>
  <c r="E13" i="23" s="1"/>
  <c r="S7" i="25"/>
  <c r="S9" i="35"/>
  <c r="W104" i="35"/>
  <c r="E74" i="23" s="1"/>
  <c r="W104" i="37"/>
  <c r="E64" i="23" s="1"/>
  <c r="S9" i="37"/>
  <c r="S7" i="26"/>
  <c r="W102" i="26"/>
  <c r="E18" i="23" s="1"/>
  <c r="W106" i="32"/>
  <c r="E45" i="23" s="1"/>
  <c r="S11" i="32"/>
  <c r="W102" i="43"/>
  <c r="E83" i="23" s="1"/>
  <c r="S7" i="43"/>
  <c r="S9" i="31"/>
  <c r="W104" i="31"/>
  <c r="E49" i="23" s="1"/>
  <c r="W102" i="38"/>
  <c r="E58" i="23" s="1"/>
  <c r="S7" i="38"/>
  <c r="S13" i="39"/>
  <c r="W108" i="39"/>
  <c r="E106" i="23" s="1"/>
  <c r="W108" i="29"/>
  <c r="E36" i="23" s="1"/>
  <c r="S13" i="29"/>
  <c r="W106" i="37"/>
  <c r="E65" i="23" s="1"/>
  <c r="S11" i="37"/>
  <c r="S13" i="26"/>
  <c r="W108" i="26"/>
  <c r="E21" i="23" s="1"/>
  <c r="S15" i="37"/>
  <c r="W110" i="37"/>
  <c r="E67" i="23" s="1"/>
  <c r="S13" i="44"/>
  <c r="W108" i="44"/>
  <c r="E81" i="23" s="1"/>
  <c r="S15" i="27"/>
  <c r="W110" i="27"/>
  <c r="E27" i="23" s="1"/>
  <c r="W106" i="1"/>
  <c r="E10" i="23" s="1"/>
  <c r="S11" i="1"/>
  <c r="W104" i="32"/>
  <c r="E44" i="23" s="1"/>
  <c r="S9" i="32"/>
  <c r="W102" i="44"/>
  <c r="E78" i="23" s="1"/>
  <c r="S7" i="44"/>
  <c r="AS18" i="23" l="1"/>
  <c r="D18" i="23"/>
  <c r="AS41" i="23"/>
  <c r="D41" i="23"/>
  <c r="AS60" i="23"/>
  <c r="D60" i="23"/>
  <c r="AS73" i="23"/>
  <c r="D73" i="23"/>
  <c r="AS64" i="23"/>
  <c r="D64" i="23"/>
  <c r="AS76" i="23"/>
  <c r="D76" i="23"/>
  <c r="AS58" i="23"/>
  <c r="D58" i="23"/>
  <c r="AS72" i="23"/>
  <c r="D72" i="23"/>
  <c r="AS74" i="23"/>
  <c r="D74" i="23"/>
  <c r="AS16" i="23"/>
  <c r="D16" i="23"/>
  <c r="AS95" i="23"/>
  <c r="D95" i="23"/>
  <c r="AS52" i="23"/>
  <c r="D52" i="23"/>
  <c r="D12" i="23"/>
  <c r="AS84" i="23"/>
  <c r="D84" i="23"/>
  <c r="AS51" i="23"/>
  <c r="D51" i="23"/>
  <c r="AS69" i="23"/>
  <c r="D69" i="23"/>
  <c r="AS81" i="23"/>
  <c r="D81" i="23"/>
  <c r="AS87" i="23"/>
  <c r="D87" i="23"/>
  <c r="AS102" i="23"/>
  <c r="D102" i="23"/>
  <c r="AS48" i="23"/>
  <c r="D48" i="23"/>
  <c r="AS99" i="23"/>
  <c r="D99" i="23"/>
  <c r="AS25" i="23"/>
  <c r="D25" i="23"/>
  <c r="AS23" i="23"/>
  <c r="D23" i="23"/>
  <c r="AS71" i="23"/>
  <c r="D71" i="23"/>
  <c r="AS21" i="23"/>
  <c r="D21" i="23"/>
  <c r="AS89" i="23"/>
  <c r="D89" i="23"/>
  <c r="AS35" i="23"/>
  <c r="D35" i="23"/>
  <c r="AS42" i="23"/>
  <c r="D42" i="23"/>
  <c r="AS47" i="23"/>
  <c r="D47" i="23"/>
  <c r="AS70" i="23"/>
  <c r="D70" i="23"/>
  <c r="AS90" i="23"/>
  <c r="D90" i="23"/>
  <c r="AS49" i="23"/>
  <c r="D49" i="23"/>
  <c r="AS44" i="23"/>
  <c r="D44" i="23"/>
  <c r="AS65" i="23"/>
  <c r="D65" i="23"/>
  <c r="AS45" i="23"/>
  <c r="D45" i="23"/>
  <c r="AS61" i="23"/>
  <c r="D61" i="23"/>
  <c r="AS91" i="23"/>
  <c r="D91" i="23"/>
  <c r="AS98" i="23"/>
  <c r="D98" i="23"/>
  <c r="AS27" i="23"/>
  <c r="D27" i="23"/>
  <c r="AS13" i="23"/>
  <c r="D13" i="23"/>
  <c r="AS67" i="23"/>
  <c r="D67" i="23"/>
  <c r="AS78" i="23"/>
  <c r="D78" i="23"/>
  <c r="AS83" i="23"/>
  <c r="D83" i="23"/>
  <c r="AS37" i="23"/>
  <c r="D37" i="23"/>
  <c r="AS40" i="23"/>
  <c r="D40" i="23"/>
  <c r="AS34" i="23"/>
  <c r="D34" i="23"/>
  <c r="AS36" i="23"/>
  <c r="D36" i="23"/>
  <c r="AS20" i="23"/>
  <c r="D20" i="23"/>
  <c r="AS59" i="23"/>
  <c r="D59" i="23"/>
  <c r="AS94" i="23"/>
  <c r="D94" i="23"/>
  <c r="AS106" i="23"/>
  <c r="D106" i="23"/>
  <c r="AS54" i="23"/>
  <c r="D54" i="23"/>
  <c r="D105" i="23"/>
  <c r="AS57" i="23"/>
  <c r="D57" i="23"/>
  <c r="AS55" i="23"/>
  <c r="D55" i="23"/>
  <c r="AS53" i="23"/>
  <c r="D53" i="23"/>
  <c r="AS10" i="23"/>
  <c r="D10" i="23"/>
  <c r="AS9" i="23"/>
  <c r="D9" i="23"/>
</calcChain>
</file>

<file path=xl/sharedStrings.xml><?xml version="1.0" encoding="utf-8"?>
<sst xmlns="http://schemas.openxmlformats.org/spreadsheetml/2006/main" count="2088" uniqueCount="100">
  <si>
    <t>PLEASE PRINT</t>
  </si>
  <si>
    <t>TOTAL 15 METERS</t>
  </si>
  <si>
    <t>TOTAL 20 METERS</t>
  </si>
  <si>
    <t>GRAND TOTAL</t>
  </si>
  <si>
    <t>15 METERS</t>
  </si>
  <si>
    <t>20 METERS</t>
  </si>
  <si>
    <t>X</t>
  </si>
  <si>
    <t>XX</t>
  </si>
  <si>
    <t>XXX</t>
  </si>
  <si>
    <t>XXXX</t>
  </si>
  <si>
    <t>XXXXX</t>
  </si>
  <si>
    <t>XXXXXX</t>
  </si>
  <si>
    <t>XXXXXXX</t>
  </si>
  <si>
    <t>XXXXXXXX</t>
  </si>
  <si>
    <t>XXXXXXXXX</t>
  </si>
  <si>
    <t>X’s</t>
  </si>
  <si>
    <t>LOCATION:</t>
  </si>
  <si>
    <t>WEATHER:</t>
  </si>
  <si>
    <t>DATE:</t>
  </si>
  <si>
    <t xml:space="preserve">SCORE: </t>
  </si>
  <si>
    <t>X-10-9-8-7-6-0</t>
  </si>
  <si>
    <t>SEX</t>
  </si>
  <si>
    <t>(IF YOUTH-UNDER 16)</t>
  </si>
  <si>
    <t>AGE:</t>
  </si>
  <si>
    <t>EQUIPMENT:</t>
  </si>
  <si>
    <t xml:space="preserve">SCOREKEEPER: </t>
  </si>
  <si>
    <t>CONFIRMED BY:</t>
  </si>
  <si>
    <t>WORLD ATLATL ASSOCIATION</t>
  </si>
  <si>
    <t>OFFICIAL SCORE SHEET</t>
  </si>
  <si>
    <t>INTERNATIONAL STANDARD ACCURACY COMPETITION</t>
  </si>
  <si>
    <t>SUM</t>
  </si>
  <si>
    <t>count X</t>
  </si>
  <si>
    <t>Count X</t>
  </si>
  <si>
    <t>Grand total</t>
  </si>
  <si>
    <t>total x</t>
  </si>
  <si>
    <t>MISSES</t>
  </si>
  <si>
    <t>6'S</t>
  </si>
  <si>
    <t>7'S</t>
  </si>
  <si>
    <t>8'S</t>
  </si>
  <si>
    <t>9'S</t>
  </si>
  <si>
    <t>10'S</t>
  </si>
  <si>
    <t>X's</t>
  </si>
  <si>
    <t>s</t>
  </si>
  <si>
    <t>SUMMARY SHEET</t>
  </si>
  <si>
    <t>SCORE AT 15 METERS</t>
  </si>
  <si>
    <t>SCORE AT 20 METERS</t>
  </si>
  <si>
    <t>MATCH 2</t>
  </si>
  <si>
    <t>HIT SUMMARY AT 15 METERS</t>
  </si>
  <si>
    <t>HIT SUMMARY AT 20 METERS</t>
  </si>
  <si>
    <t xml:space="preserve">TOTAL HIT SUMMARY </t>
  </si>
  <si>
    <t>CITY/STATE/ COUNTRY</t>
  </si>
  <si>
    <t>FIRST  NAME -- LAST NAME/CITY -- STATE OR COUNTRY</t>
  </si>
  <si>
    <t>FIRST NAME/ LAST NAME</t>
  </si>
  <si>
    <t>YEAR:</t>
  </si>
  <si>
    <t>Year</t>
  </si>
  <si>
    <t>Score</t>
  </si>
  <si>
    <t>Adjusted Score</t>
  </si>
  <si>
    <t>First Name</t>
  </si>
  <si>
    <t>Last Name</t>
  </si>
  <si>
    <t>Home City/Town</t>
  </si>
  <si>
    <t>Home State/ Country</t>
  </si>
  <si>
    <t>Date of Throw M/D/Y</t>
  </si>
  <si>
    <t>Location</t>
  </si>
  <si>
    <t>M/F</t>
  </si>
  <si>
    <t>Age</t>
  </si>
  <si>
    <t>Equipment</t>
  </si>
  <si>
    <t>Conditions</t>
  </si>
  <si>
    <t>Match</t>
  </si>
  <si>
    <t>XXXXXXXXXX</t>
  </si>
  <si>
    <t>Adj Score</t>
  </si>
  <si>
    <t>TOTAL MATCH SCORE</t>
  </si>
  <si>
    <t>CONDITIONS</t>
  </si>
  <si>
    <t>1 = Excellent</t>
  </si>
  <si>
    <t>2 = Good</t>
  </si>
  <si>
    <t>3 = Poor, Adverse</t>
  </si>
  <si>
    <t>Excellent</t>
  </si>
  <si>
    <t>Good</t>
  </si>
  <si>
    <t>Poor, Adverse</t>
  </si>
  <si>
    <t>MATCH 4</t>
  </si>
  <si>
    <t>MATCH 3</t>
  </si>
  <si>
    <t>MATCH 1</t>
  </si>
  <si>
    <t>MATCH 5</t>
  </si>
  <si>
    <t>MATCH 6</t>
  </si>
  <si>
    <t>MATCH 7</t>
  </si>
  <si>
    <t>MATCH 8</t>
  </si>
  <si>
    <t>MATCH 9</t>
  </si>
  <si>
    <t>MATCH 10</t>
  </si>
  <si>
    <t>MATCH 11</t>
  </si>
  <si>
    <t>MATCH 12</t>
  </si>
  <si>
    <t>MATCH 13</t>
  </si>
  <si>
    <t>MATCH 14</t>
  </si>
  <si>
    <t>MATCH 15</t>
  </si>
  <si>
    <t>MATCH 16</t>
  </si>
  <si>
    <t>MATCH 17</t>
  </si>
  <si>
    <t>MATCH 18</t>
  </si>
  <si>
    <t>MATCH 19</t>
  </si>
  <si>
    <t>MATCH 20</t>
  </si>
  <si>
    <t>MATCH</t>
  </si>
  <si>
    <t>O = OPEN</t>
  </si>
  <si>
    <t>P= PRIMITIVE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</si>
</sst>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8999908444471571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mediumGray"/>
    </fill>
  </fills>
  <borders count="9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505050"/>
      </left>
      <right/>
      <top style="medium">
        <color rgb="FF505050"/>
      </top>
      <bottom style="medium">
        <color rgb="FF505050"/>
      </bottom>
      <diagonal/>
    </border>
    <border>
      <left/>
      <right/>
      <top style="medium">
        <color rgb="FF505050"/>
      </top>
      <bottom style="medium">
        <color rgb="FF505050"/>
      </bottom>
      <diagonal/>
    </border>
    <border>
      <left/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rgb="FF505050"/>
      </left>
      <right style="thick">
        <color rgb="FF505050"/>
      </right>
      <top/>
      <bottom style="thick">
        <color rgb="FF505050"/>
      </bottom>
      <diagonal/>
    </border>
    <border>
      <left style="thick">
        <color rgb="FF505050"/>
      </left>
      <right style="thick">
        <color rgb="FF505050"/>
      </right>
      <top style="thick">
        <color rgb="FF505050"/>
      </top>
      <bottom style="thick">
        <color rgb="FF505050"/>
      </bottom>
      <diagonal/>
    </border>
    <border>
      <left/>
      <right style="thick">
        <color rgb="FF505050"/>
      </right>
      <top style="thick">
        <color rgb="FF505050"/>
      </top>
      <bottom style="thick">
        <color rgb="FF50505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Dashed">
        <color auto="1"/>
      </right>
      <top style="thick">
        <color auto="1"/>
      </top>
      <bottom style="mediumDashed">
        <color auto="1"/>
      </bottom>
      <diagonal/>
    </border>
    <border>
      <left style="mediumDashed">
        <color auto="1"/>
      </left>
      <right style="thick">
        <color auto="1"/>
      </right>
      <top style="thick">
        <color auto="1"/>
      </top>
      <bottom style="mediumDashed">
        <color auto="1"/>
      </bottom>
      <diagonal/>
    </border>
    <border>
      <left style="thick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thick">
        <color auto="1"/>
      </right>
      <top style="mediumDashed">
        <color auto="1"/>
      </top>
      <bottom style="mediumDashed">
        <color auto="1"/>
      </bottom>
      <diagonal/>
    </border>
    <border>
      <left style="thick">
        <color auto="1"/>
      </left>
      <right style="mediumDashed">
        <color auto="1"/>
      </right>
      <top style="mediumDashed">
        <color auto="1"/>
      </top>
      <bottom style="thick">
        <color auto="1"/>
      </bottom>
      <diagonal/>
    </border>
    <border>
      <left style="mediumDashed">
        <color auto="1"/>
      </left>
      <right style="thick">
        <color auto="1"/>
      </right>
      <top style="mediumDashed">
        <color auto="1"/>
      </top>
      <bottom style="thick">
        <color auto="1"/>
      </bottom>
      <diagonal/>
    </border>
    <border>
      <left style="thick">
        <color auto="1"/>
      </left>
      <right style="mediumDashed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 style="thick">
        <color auto="1"/>
      </bottom>
      <diagonal/>
    </border>
    <border>
      <left style="mediumDash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Dashed">
        <color auto="1"/>
      </right>
      <top/>
      <bottom/>
      <diagonal/>
    </border>
    <border>
      <left style="medium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/>
      <top style="thick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ck">
        <color auto="1"/>
      </bottom>
      <diagonal/>
    </border>
    <border>
      <left style="mediumDashed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31" xfId="0" applyBorder="1"/>
    <xf numFmtId="0" fontId="0" fillId="0" borderId="29" xfId="0" applyBorder="1"/>
    <xf numFmtId="0" fontId="6" fillId="0" borderId="29" xfId="0" applyFont="1" applyBorder="1"/>
    <xf numFmtId="0" fontId="0" fillId="0" borderId="29" xfId="0" applyBorder="1" applyAlignment="1">
      <alignment wrapText="1"/>
    </xf>
    <xf numFmtId="0" fontId="0" fillId="0" borderId="32" xfId="0" applyBorder="1"/>
    <xf numFmtId="0" fontId="0" fillId="0" borderId="33" xfId="0" applyBorder="1"/>
    <xf numFmtId="0" fontId="5" fillId="0" borderId="0" xfId="0" applyFont="1"/>
    <xf numFmtId="0" fontId="0" fillId="0" borderId="34" xfId="0" applyBorder="1"/>
    <xf numFmtId="0" fontId="7" fillId="0" borderId="0" xfId="0" applyFont="1"/>
    <xf numFmtId="0" fontId="0" fillId="0" borderId="9" xfId="0" applyBorder="1"/>
    <xf numFmtId="0" fontId="0" fillId="2" borderId="0" xfId="0" applyFill="1"/>
    <xf numFmtId="0" fontId="0" fillId="0" borderId="0" xfId="0" applyAlignment="1">
      <alignment horizontal="right"/>
    </xf>
    <xf numFmtId="0" fontId="4" fillId="0" borderId="0" xfId="0" applyFont="1"/>
    <xf numFmtId="0" fontId="0" fillId="0" borderId="0" xfId="0" applyAlignment="1">
      <alignment horizontal="right" wrapText="1"/>
    </xf>
    <xf numFmtId="0" fontId="0" fillId="0" borderId="35" xfId="0" applyBorder="1"/>
    <xf numFmtId="0" fontId="0" fillId="0" borderId="36" xfId="0" applyBorder="1"/>
    <xf numFmtId="0" fontId="0" fillId="0" borderId="36" xfId="0" applyBorder="1" applyAlignment="1">
      <alignment wrapText="1"/>
    </xf>
    <xf numFmtId="0" fontId="0" fillId="0" borderId="37" xfId="0" applyBorder="1"/>
    <xf numFmtId="0" fontId="8" fillId="0" borderId="0" xfId="0" applyFont="1"/>
    <xf numFmtId="0" fontId="0" fillId="3" borderId="44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0" fillId="0" borderId="30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5" xfId="0" applyBorder="1" applyAlignment="1" applyProtection="1">
      <alignment horizontal="center"/>
      <protection locked="0"/>
    </xf>
    <xf numFmtId="0" fontId="9" fillId="0" borderId="0" xfId="0" applyFont="1"/>
    <xf numFmtId="0" fontId="10" fillId="0" borderId="0" xfId="0" applyFont="1"/>
    <xf numFmtId="0" fontId="0" fillId="3" borderId="59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0" fillId="3" borderId="61" xfId="0" applyFill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 wrapText="1"/>
    </xf>
    <xf numFmtId="0" fontId="1" fillId="0" borderId="68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2" fillId="0" borderId="0" xfId="0" applyFont="1"/>
    <xf numFmtId="0" fontId="0" fillId="4" borderId="25" xfId="0" applyFill="1" applyBorder="1" applyAlignment="1">
      <alignment horizontal="center" wrapText="1"/>
    </xf>
    <xf numFmtId="0" fontId="0" fillId="0" borderId="25" xfId="0" applyBorder="1"/>
    <xf numFmtId="0" fontId="0" fillId="5" borderId="25" xfId="0" applyFill="1" applyBorder="1"/>
    <xf numFmtId="0" fontId="0" fillId="0" borderId="73" xfId="0" applyBorder="1" applyAlignment="1">
      <alignment horizontal="center"/>
    </xf>
    <xf numFmtId="1" fontId="0" fillId="0" borderId="74" xfId="0" applyNumberForma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1" fontId="0" fillId="0" borderId="77" xfId="0" applyNumberForma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1" fontId="0" fillId="0" borderId="80" xfId="0" applyNumberForma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14" fontId="0" fillId="0" borderId="74" xfId="0" applyNumberFormat="1" applyBorder="1" applyAlignment="1">
      <alignment horizontal="center"/>
    </xf>
    <xf numFmtId="14" fontId="0" fillId="0" borderId="77" xfId="0" applyNumberFormat="1" applyBorder="1" applyAlignment="1">
      <alignment horizontal="center"/>
    </xf>
    <xf numFmtId="14" fontId="0" fillId="0" borderId="80" xfId="0" applyNumberForma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3" borderId="85" xfId="0" applyFill="1" applyBorder="1" applyAlignment="1">
      <alignment horizontal="center"/>
    </xf>
    <xf numFmtId="0" fontId="1" fillId="0" borderId="69" xfId="0" applyFont="1" applyBorder="1" applyAlignment="1" applyProtection="1">
      <alignment horizontal="center"/>
      <protection locked="0"/>
    </xf>
    <xf numFmtId="0" fontId="1" fillId="0" borderId="70" xfId="0" applyFont="1" applyBorder="1" applyAlignment="1" applyProtection="1">
      <alignment horizontal="center"/>
      <protection locked="0"/>
    </xf>
    <xf numFmtId="0" fontId="1" fillId="0" borderId="67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66" xfId="0" applyFont="1" applyBorder="1" applyAlignment="1" applyProtection="1">
      <alignment horizontal="center"/>
      <protection locked="0"/>
    </xf>
    <xf numFmtId="164" fontId="0" fillId="0" borderId="25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71" xfId="0" applyBorder="1"/>
    <xf numFmtId="0" fontId="0" fillId="0" borderId="72" xfId="0" applyBorder="1"/>
    <xf numFmtId="1" fontId="1" fillId="0" borderId="1" xfId="0" applyNumberFormat="1" applyFont="1" applyBorder="1" applyAlignment="1" applyProtection="1">
      <alignment horizontal="center"/>
      <protection locked="0"/>
    </xf>
    <xf numFmtId="0" fontId="7" fillId="0" borderId="29" xfId="0" applyFont="1" applyBorder="1" applyAlignment="1">
      <alignment horizontal="center"/>
    </xf>
    <xf numFmtId="0" fontId="0" fillId="4" borderId="26" xfId="0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0" fillId="3" borderId="28" xfId="0" applyFill="1" applyBorder="1" applyAlignment="1">
      <alignment horizontal="center" wrapText="1"/>
    </xf>
    <xf numFmtId="0" fontId="0" fillId="4" borderId="74" xfId="0" applyFill="1" applyBorder="1" applyAlignment="1">
      <alignment horizontal="center" wrapText="1"/>
    </xf>
    <xf numFmtId="0" fontId="0" fillId="4" borderId="75" xfId="0" applyFill="1" applyBorder="1" applyAlignment="1">
      <alignment horizontal="center" wrapText="1"/>
    </xf>
    <xf numFmtId="0" fontId="0" fillId="12" borderId="88" xfId="0" applyFill="1" applyBorder="1" applyAlignment="1">
      <alignment horizontal="center"/>
    </xf>
    <xf numFmtId="0" fontId="0" fillId="12" borderId="86" xfId="0" applyFill="1" applyBorder="1" applyAlignment="1">
      <alignment horizontal="center"/>
    </xf>
    <xf numFmtId="0" fontId="2" fillId="8" borderId="29" xfId="0" applyFont="1" applyFill="1" applyBorder="1" applyAlignment="1">
      <alignment horizontal="center" vertical="center" textRotation="90"/>
    </xf>
    <xf numFmtId="0" fontId="2" fillId="8" borderId="0" xfId="0" applyFont="1" applyFill="1" applyAlignment="1">
      <alignment horizontal="center" vertical="center" textRotation="90"/>
    </xf>
    <xf numFmtId="0" fontId="0" fillId="8" borderId="25" xfId="0" applyFill="1" applyBorder="1" applyAlignment="1">
      <alignment vertical="center" textRotation="88"/>
    </xf>
    <xf numFmtId="0" fontId="14" fillId="11" borderId="29" xfId="0" applyFont="1" applyFill="1" applyBorder="1" applyAlignment="1">
      <alignment horizontal="center" vertical="center" textRotation="90"/>
    </xf>
    <xf numFmtId="0" fontId="14" fillId="11" borderId="0" xfId="0" applyFont="1" applyFill="1" applyAlignment="1">
      <alignment horizontal="center" vertical="center" textRotation="90"/>
    </xf>
    <xf numFmtId="0" fontId="12" fillId="11" borderId="25" xfId="0" applyFont="1" applyFill="1" applyBorder="1" applyAlignment="1">
      <alignment vertical="center" textRotation="88"/>
    </xf>
    <xf numFmtId="0" fontId="2" fillId="6" borderId="29" xfId="0" applyFont="1" applyFill="1" applyBorder="1" applyAlignment="1">
      <alignment horizontal="center" vertical="center" textRotation="90"/>
    </xf>
    <xf numFmtId="0" fontId="2" fillId="6" borderId="0" xfId="0" applyFont="1" applyFill="1" applyAlignment="1">
      <alignment horizontal="center" vertical="center" textRotation="90"/>
    </xf>
    <xf numFmtId="0" fontId="0" fillId="6" borderId="25" xfId="0" applyFill="1" applyBorder="1" applyAlignment="1">
      <alignment vertical="center" textRotation="88"/>
    </xf>
    <xf numFmtId="0" fontId="2" fillId="7" borderId="29" xfId="0" applyFont="1" applyFill="1" applyBorder="1" applyAlignment="1">
      <alignment horizontal="center" vertical="center" textRotation="90"/>
    </xf>
    <xf numFmtId="0" fontId="2" fillId="7" borderId="0" xfId="0" applyFont="1" applyFill="1" applyAlignment="1">
      <alignment horizontal="center" vertical="center" textRotation="90"/>
    </xf>
    <xf numFmtId="0" fontId="0" fillId="7" borderId="25" xfId="0" applyFill="1" applyBorder="1" applyAlignment="1">
      <alignment vertical="center" textRotation="88"/>
    </xf>
    <xf numFmtId="0" fontId="2" fillId="9" borderId="29" xfId="0" applyFont="1" applyFill="1" applyBorder="1" applyAlignment="1">
      <alignment horizontal="center" vertical="center" textRotation="90"/>
    </xf>
    <xf numFmtId="0" fontId="2" fillId="9" borderId="0" xfId="0" applyFont="1" applyFill="1" applyAlignment="1">
      <alignment horizontal="center" vertical="center" textRotation="90"/>
    </xf>
    <xf numFmtId="0" fontId="0" fillId="9" borderId="25" xfId="0" applyFill="1" applyBorder="1" applyAlignment="1">
      <alignment vertical="center" textRotation="88"/>
    </xf>
    <xf numFmtId="0" fontId="2" fillId="10" borderId="29" xfId="0" applyFont="1" applyFill="1" applyBorder="1" applyAlignment="1">
      <alignment horizontal="center" vertical="center" textRotation="90"/>
    </xf>
    <xf numFmtId="0" fontId="2" fillId="10" borderId="0" xfId="0" applyFont="1" applyFill="1" applyAlignment="1">
      <alignment horizontal="center" vertical="center" textRotation="90"/>
    </xf>
    <xf numFmtId="0" fontId="0" fillId="10" borderId="25" xfId="0" applyFill="1" applyBorder="1" applyAlignment="1">
      <alignment vertical="center" textRotation="88"/>
    </xf>
    <xf numFmtId="0" fontId="4" fillId="7" borderId="29" xfId="0" applyFont="1" applyFill="1" applyBorder="1" applyAlignment="1">
      <alignment horizontal="center" vertical="center" textRotation="90"/>
    </xf>
    <xf numFmtId="0" fontId="4" fillId="7" borderId="0" xfId="0" applyFont="1" applyFill="1" applyAlignment="1">
      <alignment horizontal="center" vertical="center" textRotation="90"/>
    </xf>
    <xf numFmtId="0" fontId="4" fillId="8" borderId="29" xfId="0" applyFont="1" applyFill="1" applyBorder="1" applyAlignment="1">
      <alignment horizontal="center" vertical="center" textRotation="90"/>
    </xf>
    <xf numFmtId="0" fontId="4" fillId="8" borderId="0" xfId="0" applyFont="1" applyFill="1" applyAlignment="1">
      <alignment horizontal="center" vertical="center" textRotation="90"/>
    </xf>
    <xf numFmtId="0" fontId="4" fillId="10" borderId="29" xfId="0" applyFont="1" applyFill="1" applyBorder="1" applyAlignment="1">
      <alignment horizontal="center" vertical="center" textRotation="90"/>
    </xf>
    <xf numFmtId="0" fontId="4" fillId="10" borderId="0" xfId="0" applyFont="1" applyFill="1" applyAlignment="1">
      <alignment horizontal="center" vertical="center" textRotation="90"/>
    </xf>
    <xf numFmtId="0" fontId="13" fillId="11" borderId="29" xfId="0" applyFont="1" applyFill="1" applyBorder="1" applyAlignment="1">
      <alignment horizontal="center" vertical="center" textRotation="90"/>
    </xf>
    <xf numFmtId="0" fontId="13" fillId="11" borderId="0" xfId="0" applyFont="1" applyFill="1" applyAlignment="1">
      <alignment horizontal="center" vertical="center" textRotation="90"/>
    </xf>
    <xf numFmtId="0" fontId="4" fillId="6" borderId="29" xfId="0" applyFont="1" applyFill="1" applyBorder="1" applyAlignment="1">
      <alignment horizontal="center" vertical="center" textRotation="90"/>
    </xf>
    <xf numFmtId="0" fontId="4" fillId="6" borderId="0" xfId="0" applyFont="1" applyFill="1" applyAlignment="1">
      <alignment horizontal="center" vertical="center" textRotation="90"/>
    </xf>
    <xf numFmtId="0" fontId="4" fillId="9" borderId="29" xfId="0" applyFont="1" applyFill="1" applyBorder="1" applyAlignment="1">
      <alignment horizontal="center" vertical="center" textRotation="90"/>
    </xf>
    <xf numFmtId="0" fontId="4" fillId="9" borderId="0" xfId="0" applyFont="1" applyFill="1" applyAlignment="1">
      <alignment horizontal="center" vertical="center" textRotation="90"/>
    </xf>
    <xf numFmtId="164" fontId="2" fillId="0" borderId="26" xfId="0" applyNumberFormat="1" applyFont="1" applyBorder="1" applyAlignment="1" applyProtection="1">
      <alignment horizontal="center"/>
      <protection locked="0"/>
    </xf>
    <xf numFmtId="164" fontId="2" fillId="0" borderId="28" xfId="0" applyNumberFormat="1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2" fillId="0" borderId="4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89" xfId="0" applyBorder="1" applyAlignment="1">
      <alignment horizontal="left"/>
    </xf>
    <xf numFmtId="0" fontId="0" fillId="0" borderId="88" xfId="0" applyBorder="1" applyAlignment="1">
      <alignment horizontal="left"/>
    </xf>
    <xf numFmtId="0" fontId="0" fillId="0" borderId="90" xfId="0" applyBorder="1" applyAlignment="1">
      <alignment horizontal="left"/>
    </xf>
    <xf numFmtId="0" fontId="0" fillId="0" borderId="86" xfId="0" applyBorder="1" applyAlignment="1">
      <alignment horizontal="left"/>
    </xf>
    <xf numFmtId="0" fontId="0" fillId="0" borderId="91" xfId="0" applyBorder="1" applyAlignment="1">
      <alignment horizontal="left"/>
    </xf>
    <xf numFmtId="0" fontId="0" fillId="0" borderId="87" xfId="0" applyBorder="1" applyAlignment="1">
      <alignment horizontal="left"/>
    </xf>
    <xf numFmtId="0" fontId="3" fillId="0" borderId="3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73182-0FE9-43CB-9390-0727CCFC3367}">
  <sheetPr>
    <tabColor theme="0"/>
    <pageSetUpPr fitToPage="1"/>
  </sheetPr>
  <dimension ref="A1:AT108"/>
  <sheetViews>
    <sheetView tabSelected="1" workbookViewId="0">
      <selection activeCell="D109" sqref="D109"/>
    </sheetView>
  </sheetViews>
  <sheetFormatPr defaultRowHeight="14.5" x14ac:dyDescent="0.35"/>
  <cols>
    <col min="3" max="3" width="14.90625" customWidth="1"/>
    <col min="4" max="4" width="12.81640625" customWidth="1"/>
    <col min="6" max="6" width="19.453125" customWidth="1"/>
    <col min="7" max="7" width="20.90625" customWidth="1"/>
    <col min="8" max="8" width="22.08984375" customWidth="1"/>
    <col min="9" max="9" width="18.08984375" customWidth="1"/>
    <col min="10" max="10" width="12.26953125" customWidth="1"/>
    <col min="11" max="11" width="24.36328125" customWidth="1"/>
    <col min="14" max="14" width="12.6328125" customWidth="1"/>
    <col min="15" max="15" width="10.36328125" customWidth="1"/>
    <col min="18" max="18" width="17.6328125" customWidth="1"/>
    <col min="19" max="19" width="17.453125" customWidth="1"/>
    <col min="27" max="27" width="17.453125" customWidth="1"/>
    <col min="28" max="28" width="3.81640625" customWidth="1"/>
    <col min="36" max="36" width="17.6328125" customWidth="1"/>
    <col min="37" max="37" width="4.453125" customWidth="1"/>
    <col min="45" max="45" width="18.36328125" customWidth="1"/>
    <col min="46" max="46" width="5.7265625" customWidth="1"/>
  </cols>
  <sheetData>
    <row r="1" spans="1:46" ht="26.5" thickBot="1" x14ac:dyDescent="0.65">
      <c r="C1" t="s">
        <v>42</v>
      </c>
      <c r="G1" s="46" t="s">
        <v>43</v>
      </c>
      <c r="L1" s="58" t="s">
        <v>53</v>
      </c>
      <c r="M1" s="96"/>
    </row>
    <row r="2" spans="1:46" ht="15" thickBot="1" x14ac:dyDescent="0.4"/>
    <row r="3" spans="1:46" ht="22" thickTop="1" thickBot="1" x14ac:dyDescent="0.55000000000000004">
      <c r="C3" s="45" t="s">
        <v>18</v>
      </c>
      <c r="D3" s="135"/>
      <c r="E3" s="136"/>
    </row>
    <row r="4" spans="1:46" ht="15.5" thickTop="1" thickBot="1" x14ac:dyDescent="0.4"/>
    <row r="5" spans="1:46" ht="22" thickTop="1" thickBot="1" x14ac:dyDescent="0.55000000000000004">
      <c r="C5" s="45" t="s">
        <v>16</v>
      </c>
      <c r="D5" s="137"/>
      <c r="E5" s="138"/>
      <c r="F5" s="138"/>
      <c r="G5" s="138"/>
      <c r="H5" s="138"/>
      <c r="I5" s="139"/>
    </row>
    <row r="6" spans="1:46" ht="24.5" thickTop="1" thickBot="1" x14ac:dyDescent="0.6">
      <c r="U6" s="38" t="s">
        <v>47</v>
      </c>
      <c r="AD6" s="38" t="s">
        <v>48</v>
      </c>
      <c r="AM6" s="38" t="s">
        <v>49</v>
      </c>
    </row>
    <row r="7" spans="1:46" ht="30" customHeight="1" thickTop="1" thickBot="1" x14ac:dyDescent="0.4">
      <c r="A7" s="60" t="s">
        <v>67</v>
      </c>
      <c r="B7" s="61"/>
      <c r="C7" s="59" t="s">
        <v>54</v>
      </c>
      <c r="D7" s="98" t="s">
        <v>55</v>
      </c>
      <c r="E7" s="59" t="s">
        <v>56</v>
      </c>
      <c r="F7" s="59" t="s">
        <v>57</v>
      </c>
      <c r="G7" s="59" t="s">
        <v>58</v>
      </c>
      <c r="H7" s="59" t="s">
        <v>59</v>
      </c>
      <c r="I7" s="59" t="s">
        <v>60</v>
      </c>
      <c r="J7" s="59" t="s">
        <v>61</v>
      </c>
      <c r="K7" s="59" t="s">
        <v>62</v>
      </c>
      <c r="L7" s="59" t="s">
        <v>63</v>
      </c>
      <c r="M7" s="59" t="s">
        <v>64</v>
      </c>
      <c r="N7" s="59" t="s">
        <v>65</v>
      </c>
      <c r="O7" s="59" t="s">
        <v>66</v>
      </c>
      <c r="R7" s="59" t="s">
        <v>57</v>
      </c>
      <c r="S7" s="59" t="s">
        <v>58</v>
      </c>
      <c r="T7" s="47" t="s">
        <v>35</v>
      </c>
      <c r="U7" s="48" t="s">
        <v>36</v>
      </c>
      <c r="V7" s="48" t="s">
        <v>37</v>
      </c>
      <c r="W7" s="48" t="s">
        <v>38</v>
      </c>
      <c r="X7" s="48" t="s">
        <v>39</v>
      </c>
      <c r="Y7" s="48" t="s">
        <v>40</v>
      </c>
      <c r="Z7" s="49" t="s">
        <v>41</v>
      </c>
      <c r="AA7" s="99" t="s">
        <v>44</v>
      </c>
      <c r="AB7" s="100"/>
      <c r="AC7" s="39" t="s">
        <v>35</v>
      </c>
      <c r="AD7" s="40" t="s">
        <v>36</v>
      </c>
      <c r="AE7" s="40" t="s">
        <v>37</v>
      </c>
      <c r="AF7" s="40" t="s">
        <v>38</v>
      </c>
      <c r="AG7" s="40" t="s">
        <v>39</v>
      </c>
      <c r="AH7" s="40" t="s">
        <v>40</v>
      </c>
      <c r="AI7" s="41" t="s">
        <v>41</v>
      </c>
      <c r="AJ7" s="99" t="s">
        <v>45</v>
      </c>
      <c r="AK7" s="100"/>
      <c r="AL7" s="39" t="s">
        <v>35</v>
      </c>
      <c r="AM7" s="40" t="s">
        <v>36</v>
      </c>
      <c r="AN7" s="40" t="s">
        <v>37</v>
      </c>
      <c r="AO7" s="40" t="s">
        <v>38</v>
      </c>
      <c r="AP7" s="40" t="s">
        <v>39</v>
      </c>
      <c r="AQ7" s="40" t="s">
        <v>40</v>
      </c>
      <c r="AR7" s="80" t="s">
        <v>41</v>
      </c>
      <c r="AS7" s="101" t="s">
        <v>70</v>
      </c>
      <c r="AT7" s="102"/>
    </row>
    <row r="8" spans="1:46" ht="15.5" thickTop="1" thickBot="1" x14ac:dyDescent="0.4">
      <c r="A8" s="131" t="s">
        <v>80</v>
      </c>
      <c r="B8" s="62">
        <v>1</v>
      </c>
      <c r="C8" s="63">
        <f>$M$1</f>
        <v>0</v>
      </c>
      <c r="D8" s="64" t="str">
        <f>'MATCH 1'!$S$7&amp;'MATCH 1'!$T$7</f>
        <v xml:space="preserve">0 </v>
      </c>
      <c r="E8" s="64">
        <f>'MATCH 1'!$W$102</f>
        <v>0</v>
      </c>
      <c r="F8" s="64">
        <f>'MATCH 1'!$C$7</f>
        <v>0</v>
      </c>
      <c r="G8" s="64">
        <f>'MATCH 1'!$D$7</f>
        <v>0</v>
      </c>
      <c r="H8" s="64">
        <f>'MATCH 1'!$C$8</f>
        <v>0</v>
      </c>
      <c r="I8" s="64">
        <f>'MATCH 1'!$D$8</f>
        <v>0</v>
      </c>
      <c r="J8" s="74">
        <f>'MATCH 1'!$Q$18</f>
        <v>0</v>
      </c>
      <c r="K8" s="64">
        <f>'MATCH 1'!$E$18</f>
        <v>0</v>
      </c>
      <c r="L8" s="64">
        <f>'MATCH 1'!$F$20</f>
        <v>0</v>
      </c>
      <c r="M8" s="64" t="str">
        <f>IF('MATCH 1'!$K$20=0," ",'MATCH 1'!$K$20)</f>
        <v xml:space="preserve"> </v>
      </c>
      <c r="N8" s="64">
        <f>'MATCH 1'!$R$20</f>
        <v>0</v>
      </c>
      <c r="O8" s="65">
        <f>'MATCH 1'!$E$19</f>
        <v>0</v>
      </c>
      <c r="Q8" s="113" t="str">
        <f>A8</f>
        <v>MATCH 1</v>
      </c>
      <c r="R8" s="62">
        <f>F8</f>
        <v>0</v>
      </c>
      <c r="S8" s="65">
        <f>G8</f>
        <v>0</v>
      </c>
      <c r="T8" s="62">
        <f>'MATCH 1'!$Z$7</f>
        <v>0</v>
      </c>
      <c r="U8" s="64">
        <f>'MATCH 1'!$AA$7</f>
        <v>0</v>
      </c>
      <c r="V8" s="64">
        <f>'MATCH 1'!$AB$7</f>
        <v>0</v>
      </c>
      <c r="W8" s="64">
        <f>'MATCH 1'!$AC$7</f>
        <v>0</v>
      </c>
      <c r="X8" s="64">
        <f>'MATCH 1'!$AD$7</f>
        <v>0</v>
      </c>
      <c r="Y8" s="64">
        <f>'MATCH 1'!$AE$7</f>
        <v>0</v>
      </c>
      <c r="Z8" s="77">
        <f>'MATCH 1'!$AF$7</f>
        <v>0</v>
      </c>
      <c r="AA8" s="77" t="str">
        <f>'MATCH 1'!$J$7&amp;'MATCH 1'!$K$7</f>
        <v xml:space="preserve">0 </v>
      </c>
      <c r="AB8" s="103"/>
      <c r="AC8" s="62">
        <f>'MATCH 1'!$AG$7</f>
        <v>0</v>
      </c>
      <c r="AD8" s="64">
        <f>'MATCH 1'!$AH$7</f>
        <v>0</v>
      </c>
      <c r="AE8" s="64">
        <f>'MATCH 1'!$AI$7</f>
        <v>0</v>
      </c>
      <c r="AF8" s="64">
        <f>'MATCH 1'!$AJ$7</f>
        <v>0</v>
      </c>
      <c r="AG8" s="64">
        <f>'MATCH 1'!$AK$7</f>
        <v>0</v>
      </c>
      <c r="AH8" s="64">
        <f>'MATCH 1'!$AL$7</f>
        <v>0</v>
      </c>
      <c r="AI8" s="77">
        <f>'MATCH 1'!$AM$7</f>
        <v>0</v>
      </c>
      <c r="AJ8" s="77" t="str">
        <f>'MATCH 1'!$Q$7&amp;'MATCH 1'!$R$7</f>
        <v xml:space="preserve">0 </v>
      </c>
      <c r="AK8" s="103"/>
      <c r="AL8" s="62">
        <f>'MATCH 1'!$AN$7</f>
        <v>0</v>
      </c>
      <c r="AM8" s="64">
        <f>'MATCH 1'!$AO$7</f>
        <v>0</v>
      </c>
      <c r="AN8" s="64">
        <f>'MATCH 1'!$AP$7</f>
        <v>0</v>
      </c>
      <c r="AO8" s="64">
        <f>'MATCH 1'!$AQ$7</f>
        <v>0</v>
      </c>
      <c r="AP8" s="64">
        <f>'MATCH 1'!$AR$7</f>
        <v>0</v>
      </c>
      <c r="AQ8" s="64">
        <f>'MATCH 1'!$AS$7</f>
        <v>0</v>
      </c>
      <c r="AR8" s="77">
        <f>'MATCH 1'!$AT$7</f>
        <v>0</v>
      </c>
      <c r="AS8" s="78" t="str">
        <f>'MATCH 1'!$S$7&amp;'MATCH 1'!$T$7</f>
        <v xml:space="preserve">0 </v>
      </c>
      <c r="AT8" s="104"/>
    </row>
    <row r="9" spans="1:46" ht="15.5" thickTop="1" thickBot="1" x14ac:dyDescent="0.4">
      <c r="A9" s="132"/>
      <c r="B9" s="66">
        <v>2</v>
      </c>
      <c r="C9" s="67">
        <f t="shared" ref="C9:C74" si="0">$M$1</f>
        <v>0</v>
      </c>
      <c r="D9" s="64" t="str">
        <f>'MATCH 1'!$S$9&amp;'MATCH 1'!$T$9</f>
        <v xml:space="preserve">0 </v>
      </c>
      <c r="E9" s="68">
        <f>'MATCH 1'!$W$104</f>
        <v>0</v>
      </c>
      <c r="F9" s="68">
        <f>'MATCH 1'!$C$9</f>
        <v>0</v>
      </c>
      <c r="G9" s="68">
        <f>'MATCH 1'!$D$9</f>
        <v>0</v>
      </c>
      <c r="H9" s="68">
        <f>'MATCH 1'!$C$10</f>
        <v>0</v>
      </c>
      <c r="I9" s="68">
        <f>'MATCH 1'!$D$10</f>
        <v>0</v>
      </c>
      <c r="J9" s="75">
        <f>'MATCH 1'!$Q$18</f>
        <v>0</v>
      </c>
      <c r="K9" s="68">
        <f>'MATCH 1'!$E$18</f>
        <v>0</v>
      </c>
      <c r="L9" s="68">
        <f>'MATCH 1'!$F$21</f>
        <v>0</v>
      </c>
      <c r="M9" s="68" t="str">
        <f>IF('MATCH 1'!$K$21=0," ",'MATCH 1'!$K$21)</f>
        <v xml:space="preserve"> </v>
      </c>
      <c r="N9" s="68">
        <f>'MATCH 1'!$R$21</f>
        <v>0</v>
      </c>
      <c r="O9" s="69">
        <f>'MATCH 1'!$E$19</f>
        <v>0</v>
      </c>
      <c r="Q9" s="113"/>
      <c r="R9" s="62">
        <f t="shared" ref="R9:R12" si="1">F9</f>
        <v>0</v>
      </c>
      <c r="S9" s="65">
        <f t="shared" ref="S9:S12" si="2">G9</f>
        <v>0</v>
      </c>
      <c r="T9" s="66">
        <f>'MATCH 1'!$Z$9</f>
        <v>0</v>
      </c>
      <c r="U9" s="68">
        <f>'MATCH 1'!$AA$9</f>
        <v>0</v>
      </c>
      <c r="V9" s="68">
        <f>'MATCH 1'!$AB$9</f>
        <v>0</v>
      </c>
      <c r="W9" s="68">
        <f>'MATCH 1'!$AC$9</f>
        <v>0</v>
      </c>
      <c r="X9" s="68">
        <f>'MATCH 1'!$AD$9</f>
        <v>0</v>
      </c>
      <c r="Y9" s="68">
        <f>'MATCH 1'!$AE$9</f>
        <v>0</v>
      </c>
      <c r="Z9" s="78">
        <f>'MATCH 1'!$AF$9</f>
        <v>0</v>
      </c>
      <c r="AA9" s="77" t="str">
        <f>'MATCH 1'!$J$9&amp;'MATCH 1'!$K$9</f>
        <v xml:space="preserve">0 </v>
      </c>
      <c r="AB9" s="103"/>
      <c r="AC9" s="66">
        <f>'MATCH 1'!$AG$9</f>
        <v>0</v>
      </c>
      <c r="AD9" s="68">
        <f>'MATCH 1'!$AH$9</f>
        <v>0</v>
      </c>
      <c r="AE9" s="68">
        <f>'MATCH 1'!$AI$9</f>
        <v>0</v>
      </c>
      <c r="AF9" s="68">
        <f>'MATCH 1'!$AJ$9</f>
        <v>0</v>
      </c>
      <c r="AG9" s="68">
        <f>'MATCH 1'!$AK$9</f>
        <v>0</v>
      </c>
      <c r="AH9" s="68">
        <f>'MATCH 1'!$AL$9</f>
        <v>0</v>
      </c>
      <c r="AI9" s="78">
        <f>'MATCH 1'!$AM$9</f>
        <v>0</v>
      </c>
      <c r="AJ9" s="77" t="str">
        <f>'MATCH 1'!$Q$9&amp;'MATCH 1'!$R$9</f>
        <v xml:space="preserve">0 </v>
      </c>
      <c r="AK9" s="103"/>
      <c r="AL9" s="66">
        <f>'MATCH 1'!$AN$9</f>
        <v>0</v>
      </c>
      <c r="AM9" s="68">
        <f>'MATCH 1'!$AO$9</f>
        <v>0</v>
      </c>
      <c r="AN9" s="68">
        <f>'MATCH 1'!$AP$9</f>
        <v>0</v>
      </c>
      <c r="AO9" s="68">
        <f>'MATCH 1'!$AQ$9</f>
        <v>0</v>
      </c>
      <c r="AP9" s="68">
        <f>'MATCH 1'!$AR$9</f>
        <v>0</v>
      </c>
      <c r="AQ9" s="68">
        <f>'MATCH 1'!$AS$9</f>
        <v>0</v>
      </c>
      <c r="AR9" s="78">
        <f>'MATCH 1'!$AT$9</f>
        <v>0</v>
      </c>
      <c r="AS9" s="78" t="str">
        <f>'MATCH 1'!$S$9&amp;'MATCH 1'!$T$9</f>
        <v xml:space="preserve">0 </v>
      </c>
      <c r="AT9" s="104"/>
    </row>
    <row r="10" spans="1:46" ht="15.5" thickTop="1" thickBot="1" x14ac:dyDescent="0.4">
      <c r="A10" s="132"/>
      <c r="B10" s="66">
        <v>3</v>
      </c>
      <c r="C10" s="67">
        <f t="shared" si="0"/>
        <v>0</v>
      </c>
      <c r="D10" s="64" t="str">
        <f>'MATCH 1'!$S$11&amp;'MATCH 1'!$T$11</f>
        <v xml:space="preserve">0 </v>
      </c>
      <c r="E10" s="68">
        <f>'MATCH 1'!$W$106</f>
        <v>0</v>
      </c>
      <c r="F10" s="68">
        <f>'MATCH 1'!$C$11</f>
        <v>0</v>
      </c>
      <c r="G10" s="68">
        <f>'MATCH 1'!$D$11</f>
        <v>0</v>
      </c>
      <c r="H10" s="68">
        <f>'MATCH 1'!$C$12</f>
        <v>0</v>
      </c>
      <c r="I10" s="68">
        <f>'MATCH 1'!$D$12</f>
        <v>0</v>
      </c>
      <c r="J10" s="75">
        <f>'MATCH 1'!$Q$18</f>
        <v>0</v>
      </c>
      <c r="K10" s="68">
        <f>'MATCH 1'!$E$18</f>
        <v>0</v>
      </c>
      <c r="L10" s="68">
        <f>'MATCH 1'!$F$22</f>
        <v>0</v>
      </c>
      <c r="M10" s="68" t="str">
        <f>IF('MATCH 1'!$K$22=0," ",'MATCH 1'!$K$22)</f>
        <v xml:space="preserve"> </v>
      </c>
      <c r="N10" s="68">
        <f>'MATCH 1'!$R$22</f>
        <v>0</v>
      </c>
      <c r="O10" s="69">
        <f>'MATCH 1'!$E$19</f>
        <v>0</v>
      </c>
      <c r="Q10" s="113"/>
      <c r="R10" s="62">
        <f t="shared" si="1"/>
        <v>0</v>
      </c>
      <c r="S10" s="65">
        <f t="shared" si="2"/>
        <v>0</v>
      </c>
      <c r="T10" s="66">
        <f>'MATCH 1'!$Z$11</f>
        <v>0</v>
      </c>
      <c r="U10" s="68">
        <f>'MATCH 1'!$AA$11</f>
        <v>0</v>
      </c>
      <c r="V10" s="68">
        <f>'MATCH 1'!$AB$11</f>
        <v>0</v>
      </c>
      <c r="W10" s="68">
        <f>'MATCH 1'!$AC$11</f>
        <v>0</v>
      </c>
      <c r="X10" s="68">
        <f>'MATCH 1'!$AD$11</f>
        <v>0</v>
      </c>
      <c r="Y10" s="68">
        <f>'MATCH 1'!$AE$11</f>
        <v>0</v>
      </c>
      <c r="Z10" s="78">
        <f>'MATCH 1'!$AF$11</f>
        <v>0</v>
      </c>
      <c r="AA10" s="77" t="str">
        <f>'MATCH 1'!$J$11&amp;'MATCH 1'!$K$11</f>
        <v xml:space="preserve">0 </v>
      </c>
      <c r="AB10" s="103"/>
      <c r="AC10" s="66">
        <f>'MATCH 1'!$AG$11</f>
        <v>0</v>
      </c>
      <c r="AD10" s="68">
        <f>'MATCH 1'!$AH$11</f>
        <v>0</v>
      </c>
      <c r="AE10" s="68">
        <f>'MATCH 1'!$AI$11</f>
        <v>0</v>
      </c>
      <c r="AF10" s="68">
        <f>'MATCH 1'!$AJ$11</f>
        <v>0</v>
      </c>
      <c r="AG10" s="68">
        <f>'MATCH 1'!$AK$11</f>
        <v>0</v>
      </c>
      <c r="AH10" s="68">
        <f>'MATCH 1'!$AL$11</f>
        <v>0</v>
      </c>
      <c r="AI10" s="78">
        <f>'MATCH 1'!$AM$11</f>
        <v>0</v>
      </c>
      <c r="AJ10" s="77" t="str">
        <f>'MATCH 1'!$Q$11&amp;'MATCH 1'!$R$11</f>
        <v xml:space="preserve">0 </v>
      </c>
      <c r="AK10" s="103"/>
      <c r="AL10" s="66">
        <f>'MATCH 1'!$AN$11</f>
        <v>0</v>
      </c>
      <c r="AM10" s="68">
        <f>'MATCH 1'!$AO$11</f>
        <v>0</v>
      </c>
      <c r="AN10" s="68">
        <f>'MATCH 1'!$AP$11</f>
        <v>0</v>
      </c>
      <c r="AO10" s="68">
        <f>'MATCH 1'!$AQ$11</f>
        <v>0</v>
      </c>
      <c r="AP10" s="68">
        <f>'MATCH 1'!$AR$11</f>
        <v>0</v>
      </c>
      <c r="AQ10" s="68">
        <f>'MATCH 1'!$AS$11</f>
        <v>0</v>
      </c>
      <c r="AR10" s="78">
        <f>'MATCH 1'!$AT$11</f>
        <v>0</v>
      </c>
      <c r="AS10" s="78" t="str">
        <f>'MATCH 1'!$S$11&amp;'MATCH 1'!$T$11</f>
        <v xml:space="preserve">0 </v>
      </c>
      <c r="AT10" s="104"/>
    </row>
    <row r="11" spans="1:46" ht="15.5" thickTop="1" thickBot="1" x14ac:dyDescent="0.4">
      <c r="A11" s="132"/>
      <c r="B11" s="66">
        <v>4</v>
      </c>
      <c r="C11" s="67">
        <f t="shared" si="0"/>
        <v>0</v>
      </c>
      <c r="D11" s="64" t="str">
        <f>'MATCH 1'!$S$13&amp;'MATCH 1'!$T$13</f>
        <v xml:space="preserve">0 </v>
      </c>
      <c r="E11" s="68">
        <f>'MATCH 1'!$W$108</f>
        <v>0</v>
      </c>
      <c r="F11" s="68">
        <f>'MATCH 1'!$C$13</f>
        <v>0</v>
      </c>
      <c r="G11" s="68">
        <f>'MATCH 1'!$D$13</f>
        <v>0</v>
      </c>
      <c r="H11" s="68">
        <f>'MATCH 1'!$C$14</f>
        <v>0</v>
      </c>
      <c r="I11" s="68">
        <f>'MATCH 1'!$D$14</f>
        <v>0</v>
      </c>
      <c r="J11" s="75">
        <f>'MATCH 1'!$Q$18</f>
        <v>0</v>
      </c>
      <c r="K11" s="68">
        <f>'MATCH 1'!$E$18</f>
        <v>0</v>
      </c>
      <c r="L11" s="68">
        <f>'MATCH 1'!$F$23</f>
        <v>0</v>
      </c>
      <c r="M11" s="68" t="str">
        <f>IF('MATCH 1'!$K$23=0," ",'MATCH 1'!$K$23)</f>
        <v xml:space="preserve"> </v>
      </c>
      <c r="N11" s="68">
        <f>'MATCH 1'!$R$23</f>
        <v>0</v>
      </c>
      <c r="O11" s="69">
        <f>'MATCH 1'!$E$19</f>
        <v>0</v>
      </c>
      <c r="Q11" s="113"/>
      <c r="R11" s="62">
        <f t="shared" si="1"/>
        <v>0</v>
      </c>
      <c r="S11" s="65">
        <f t="shared" si="2"/>
        <v>0</v>
      </c>
      <c r="T11" s="66">
        <f>'MATCH 1'!$Z$13</f>
        <v>0</v>
      </c>
      <c r="U11" s="68">
        <f>'MATCH 1'!$AA$13</f>
        <v>0</v>
      </c>
      <c r="V11" s="68">
        <f>'MATCH 1'!AB$13</f>
        <v>0</v>
      </c>
      <c r="W11" s="68">
        <f>'MATCH 1'!$AC$13</f>
        <v>0</v>
      </c>
      <c r="X11" s="68">
        <f>'MATCH 1'!$AD$13</f>
        <v>0</v>
      </c>
      <c r="Y11" s="68">
        <f>'MATCH 1'!$AE$13</f>
        <v>0</v>
      </c>
      <c r="Z11" s="78">
        <f>'MATCH 1'!$AF$13</f>
        <v>0</v>
      </c>
      <c r="AA11" s="77" t="str">
        <f>'MATCH 1'!$J$13&amp;'MATCH 1'!$K$13</f>
        <v xml:space="preserve">0 </v>
      </c>
      <c r="AB11" s="103"/>
      <c r="AC11" s="66">
        <f>'MATCH 1'!$AG$13</f>
        <v>0</v>
      </c>
      <c r="AD11" s="68">
        <f>'MATCH 1'!$AH$13</f>
        <v>0</v>
      </c>
      <c r="AE11" s="68">
        <f>'MATCH 1'!$AI$13</f>
        <v>0</v>
      </c>
      <c r="AF11" s="68">
        <f>'MATCH 1'!$AJ$13</f>
        <v>0</v>
      </c>
      <c r="AG11" s="68">
        <f>'MATCH 1'!$AK$13</f>
        <v>0</v>
      </c>
      <c r="AH11" s="68">
        <f>'MATCH 1'!$AL$13</f>
        <v>0</v>
      </c>
      <c r="AI11" s="78">
        <f>'MATCH 1'!$AM$13</f>
        <v>0</v>
      </c>
      <c r="AJ11" s="77" t="str">
        <f>'MATCH 1'!$Q$13&amp;'MATCH 1'!$R$13</f>
        <v xml:space="preserve">0 </v>
      </c>
      <c r="AK11" s="103"/>
      <c r="AL11" s="66">
        <f>'MATCH 1'!$AN$13</f>
        <v>0</v>
      </c>
      <c r="AM11" s="68">
        <f>'MATCH 1'!$AO$13</f>
        <v>0</v>
      </c>
      <c r="AN11" s="68">
        <f>'MATCH 1'!$AP$13</f>
        <v>0</v>
      </c>
      <c r="AO11" s="68">
        <f>'MATCH 1'!$AQ$13</f>
        <v>0</v>
      </c>
      <c r="AP11" s="68">
        <f>'MATCH 1'!$AR$13</f>
        <v>0</v>
      </c>
      <c r="AQ11" s="68">
        <f>'MATCH 1'!$AS$13</f>
        <v>0</v>
      </c>
      <c r="AR11" s="78">
        <f>'MATCH 1'!$AT$13</f>
        <v>0</v>
      </c>
      <c r="AS11" s="78" t="str">
        <f>'MATCH 1'!$S$13&amp;'MATCH 1'!$T$13</f>
        <v xml:space="preserve">0 </v>
      </c>
      <c r="AT11" s="104"/>
    </row>
    <row r="12" spans="1:46" ht="15.5" thickTop="1" thickBot="1" x14ac:dyDescent="0.4">
      <c r="A12" s="132"/>
      <c r="B12" s="70">
        <v>5</v>
      </c>
      <c r="C12" s="71">
        <f t="shared" si="0"/>
        <v>0</v>
      </c>
      <c r="D12" s="64" t="str">
        <f>'MATCH 1'!$S$15&amp;'MATCH 1'!$T$15</f>
        <v xml:space="preserve">0 </v>
      </c>
      <c r="E12" s="72">
        <f>'MATCH 1'!$W$110</f>
        <v>0</v>
      </c>
      <c r="F12" s="72">
        <f>'MATCH 1'!$C$15</f>
        <v>0</v>
      </c>
      <c r="G12" s="72">
        <f>'MATCH 1'!$D$15</f>
        <v>0</v>
      </c>
      <c r="H12" s="72">
        <f>'MATCH 1'!$C$16</f>
        <v>0</v>
      </c>
      <c r="I12" s="72">
        <f>'MATCH 1'!$D$16</f>
        <v>0</v>
      </c>
      <c r="J12" s="76">
        <f>'MATCH 1'!$Q$18</f>
        <v>0</v>
      </c>
      <c r="K12" s="72">
        <f>'MATCH 1'!$E$18</f>
        <v>0</v>
      </c>
      <c r="L12" s="72">
        <f>'MATCH 1'!$F$24</f>
        <v>0</v>
      </c>
      <c r="M12" s="72" t="str">
        <f>IF('MATCH 1'!$K$24=0," ",'MATCH 1'!$K$24)</f>
        <v xml:space="preserve"> </v>
      </c>
      <c r="N12" s="72">
        <f>'MATCH 1'!$R$24</f>
        <v>0</v>
      </c>
      <c r="O12" s="73">
        <f>'MATCH 1'!$E$19</f>
        <v>0</v>
      </c>
      <c r="Q12" s="113"/>
      <c r="R12" s="62">
        <f t="shared" si="1"/>
        <v>0</v>
      </c>
      <c r="S12" s="65">
        <f t="shared" si="2"/>
        <v>0</v>
      </c>
      <c r="T12" s="70">
        <f>'MATCH 1'!$Z$15</f>
        <v>0</v>
      </c>
      <c r="U12" s="72">
        <f>'MATCH 1'!$AA$15</f>
        <v>0</v>
      </c>
      <c r="V12" s="72">
        <f>'MATCH 1'!$AB$15</f>
        <v>0</v>
      </c>
      <c r="W12" s="72">
        <f>'MATCH 1'!$AC$15</f>
        <v>0</v>
      </c>
      <c r="X12" s="72">
        <f>'MATCH 1'!$AD$15</f>
        <v>0</v>
      </c>
      <c r="Y12" s="72">
        <f>'MATCH 1'!$AE$15</f>
        <v>0</v>
      </c>
      <c r="Z12" s="79">
        <f>'MATCH 1'!$AF$15</f>
        <v>0</v>
      </c>
      <c r="AA12" s="77" t="str">
        <f>'MATCH 1'!$J$15&amp;'MATCH 1'!$K$15</f>
        <v xml:space="preserve">0 </v>
      </c>
      <c r="AB12" s="103"/>
      <c r="AC12" s="70">
        <f>'MATCH 1'!$AG$15</f>
        <v>0</v>
      </c>
      <c r="AD12" s="72">
        <f>'MATCH 1'!$AH$15</f>
        <v>0</v>
      </c>
      <c r="AE12" s="72">
        <f>'MATCH 1'!$AI$15</f>
        <v>0</v>
      </c>
      <c r="AF12" s="72">
        <f>'MATCH 1'!$AJ$15</f>
        <v>0</v>
      </c>
      <c r="AG12" s="72">
        <f>'MATCH 1'!$AK$15</f>
        <v>0</v>
      </c>
      <c r="AH12" s="72">
        <f>'MATCH 1'!$AL$15</f>
        <v>0</v>
      </c>
      <c r="AI12" s="79">
        <f>'MATCH 1'!$AM$15</f>
        <v>0</v>
      </c>
      <c r="AJ12" s="77" t="str">
        <f>'MATCH 1'!$Q$15&amp;'MATCH 1'!$R$15</f>
        <v xml:space="preserve">0 </v>
      </c>
      <c r="AK12" s="103"/>
      <c r="AL12" s="70">
        <f>'MATCH 1'!$AN$15</f>
        <v>0</v>
      </c>
      <c r="AM12" s="72">
        <f>'MATCH 1'!$AO$15</f>
        <v>0</v>
      </c>
      <c r="AN12" s="72">
        <f>'MATCH 1'!$AP$15</f>
        <v>0</v>
      </c>
      <c r="AO12" s="72">
        <f>'MATCH 1'!$AQ$15</f>
        <v>0</v>
      </c>
      <c r="AP12" s="72">
        <f>'MATCH 1'!$AR$15</f>
        <v>0</v>
      </c>
      <c r="AQ12" s="72">
        <f>'MATCH 1'!$AS$15</f>
        <v>0</v>
      </c>
      <c r="AR12" s="79">
        <f>'MATCH 1'!$AT$15</f>
        <v>0</v>
      </c>
      <c r="AS12" s="78" t="str">
        <f>'MATCH 1'!$S$15&amp;'MATCH 1'!$T$15</f>
        <v xml:space="preserve">0 </v>
      </c>
      <c r="AT12" s="104"/>
    </row>
    <row r="13" spans="1:46" ht="15.5" thickTop="1" thickBot="1" x14ac:dyDescent="0.4">
      <c r="A13" s="123" t="s">
        <v>46</v>
      </c>
      <c r="B13" s="62">
        <v>1</v>
      </c>
      <c r="C13" s="63">
        <f>$M$1</f>
        <v>0</v>
      </c>
      <c r="D13" s="64" t="str">
        <f>'MATCH 2'!$S$7&amp;'MATCH 2'!$T$7</f>
        <v xml:space="preserve">0 </v>
      </c>
      <c r="E13" s="64">
        <f>'MATCH 2'!$W$102</f>
        <v>0</v>
      </c>
      <c r="F13" s="64">
        <f>'MATCH 2'!$C$7</f>
        <v>0</v>
      </c>
      <c r="G13" s="64">
        <f>'MATCH 2'!$D$7</f>
        <v>0</v>
      </c>
      <c r="H13" s="64">
        <f>'MATCH 2'!$C$8</f>
        <v>0</v>
      </c>
      <c r="I13" s="64">
        <f>'MATCH 2'!$D$8</f>
        <v>0</v>
      </c>
      <c r="J13" s="74">
        <f>'MATCH 2'!$Q$18</f>
        <v>0</v>
      </c>
      <c r="K13" s="64">
        <f>'MATCH 2'!$E$18</f>
        <v>0</v>
      </c>
      <c r="L13" s="64">
        <f>'MATCH 2'!$F$20</f>
        <v>0</v>
      </c>
      <c r="M13" s="64" t="str">
        <f>IF('MATCH 2'!$K$20=0," ",'MATCH 2'!$K$20)</f>
        <v xml:space="preserve"> </v>
      </c>
      <c r="N13" s="64">
        <f>'MATCH 2'!$R$20</f>
        <v>0</v>
      </c>
      <c r="O13" s="65">
        <f>'MATCH 2'!$E$19</f>
        <v>0</v>
      </c>
      <c r="Q13" s="116" t="str">
        <f>A13</f>
        <v>MATCH 2</v>
      </c>
      <c r="R13" s="62">
        <f>F13</f>
        <v>0</v>
      </c>
      <c r="S13" s="65">
        <f>G13</f>
        <v>0</v>
      </c>
      <c r="T13" s="62">
        <f>'MATCH 2'!$Z$7</f>
        <v>0</v>
      </c>
      <c r="U13" s="64">
        <f>'MATCH 2'!$AA$7</f>
        <v>0</v>
      </c>
      <c r="V13" s="64">
        <f>'MATCH 2'!$AB$7</f>
        <v>0</v>
      </c>
      <c r="W13" s="64">
        <f>'MATCH 2'!$AC$7</f>
        <v>0</v>
      </c>
      <c r="X13" s="64">
        <f>'MATCH 2'!$AD$7</f>
        <v>0</v>
      </c>
      <c r="Y13" s="64">
        <f>'MATCH 2'!$AE$7</f>
        <v>0</v>
      </c>
      <c r="Z13" s="77">
        <f>'MATCH 2'!$AF$7</f>
        <v>0</v>
      </c>
      <c r="AA13" s="77" t="str">
        <f>'MATCH 2'!$J$7&amp;'MATCH 2'!$K$7</f>
        <v xml:space="preserve">0 </v>
      </c>
      <c r="AB13" s="103"/>
      <c r="AC13" s="62">
        <f>'MATCH 2'!$AG$7</f>
        <v>0</v>
      </c>
      <c r="AD13" s="64">
        <f>'MATCH 2'!$AH$7</f>
        <v>0</v>
      </c>
      <c r="AE13" s="64">
        <f>'MATCH 2'!$AI$7</f>
        <v>0</v>
      </c>
      <c r="AF13" s="64">
        <f>'MATCH 2'!$AJ$7</f>
        <v>0</v>
      </c>
      <c r="AG13" s="64">
        <f>'MATCH 2'!$AK$7</f>
        <v>0</v>
      </c>
      <c r="AH13" s="64">
        <f>'MATCH 2'!$AL$7</f>
        <v>0</v>
      </c>
      <c r="AI13" s="77">
        <f>'MATCH 2'!$AM$7</f>
        <v>0</v>
      </c>
      <c r="AJ13" s="77" t="str">
        <f>'MATCH 2'!$Q$7&amp;'MATCH 2'!$R$7</f>
        <v xml:space="preserve">0 </v>
      </c>
      <c r="AK13" s="103"/>
      <c r="AL13" s="62">
        <f>'MATCH 2'!$AN$7</f>
        <v>0</v>
      </c>
      <c r="AM13" s="64">
        <f>'MATCH 2'!$AO$7</f>
        <v>0</v>
      </c>
      <c r="AN13" s="64">
        <f>'MATCH 2'!$AP$7</f>
        <v>0</v>
      </c>
      <c r="AO13" s="64">
        <f>'MATCH 2'!$AQ$7</f>
        <v>0</v>
      </c>
      <c r="AP13" s="64">
        <f>'MATCH 2'!$AR$7</f>
        <v>0</v>
      </c>
      <c r="AQ13" s="64">
        <f>'MATCH 2'!$AS$7</f>
        <v>0</v>
      </c>
      <c r="AR13" s="77">
        <f>'MATCH 2'!$AT$7</f>
        <v>0</v>
      </c>
      <c r="AS13" s="78" t="str">
        <f>'MATCH 2'!$S$7&amp;'MATCH 2'!$T$7</f>
        <v xml:space="preserve">0 </v>
      </c>
      <c r="AT13" s="104"/>
    </row>
    <row r="14" spans="1:46" ht="15.5" thickTop="1" thickBot="1" x14ac:dyDescent="0.4">
      <c r="A14" s="124"/>
      <c r="B14" s="66">
        <v>2</v>
      </c>
      <c r="C14" s="67">
        <f t="shared" si="0"/>
        <v>0</v>
      </c>
      <c r="D14" s="64" t="str">
        <f>'MATCH 2'!$S$9&amp;'MATCH 2'!$T$9</f>
        <v xml:space="preserve">0 </v>
      </c>
      <c r="E14" s="68">
        <f>'MATCH 2'!$W$104</f>
        <v>0</v>
      </c>
      <c r="F14" s="68">
        <f>'MATCH 2'!$C$9</f>
        <v>0</v>
      </c>
      <c r="G14" s="68">
        <f>'MATCH 2'!$D$9</f>
        <v>0</v>
      </c>
      <c r="H14" s="68">
        <f>'MATCH 2'!$C$10</f>
        <v>0</v>
      </c>
      <c r="I14" s="68">
        <f>'MATCH 2'!$D$10</f>
        <v>0</v>
      </c>
      <c r="J14" s="75">
        <f>'MATCH 2'!$Q$18</f>
        <v>0</v>
      </c>
      <c r="K14" s="68">
        <f>'MATCH 2'!$E$18</f>
        <v>0</v>
      </c>
      <c r="L14" s="68">
        <f>'MATCH 2'!$F$21</f>
        <v>0</v>
      </c>
      <c r="M14" s="68" t="str">
        <f>IF('MATCH 2'!$K$21=0," ",'MATCH 2'!$K$21)</f>
        <v xml:space="preserve"> </v>
      </c>
      <c r="N14" s="68">
        <f>'MATCH 2'!$R$21</f>
        <v>0</v>
      </c>
      <c r="O14" s="69">
        <f>'MATCH 2'!$E$19</f>
        <v>0</v>
      </c>
      <c r="Q14" s="116"/>
      <c r="R14" s="62">
        <f t="shared" ref="R14:R17" si="3">F14</f>
        <v>0</v>
      </c>
      <c r="S14" s="65">
        <f t="shared" ref="S14:S17" si="4">G14</f>
        <v>0</v>
      </c>
      <c r="T14" s="66">
        <f>'MATCH 2'!$Z$9</f>
        <v>0</v>
      </c>
      <c r="U14" s="68">
        <f>'MATCH 2'!$AA$9</f>
        <v>0</v>
      </c>
      <c r="V14" s="68">
        <f>'MATCH 2'!$AB$9</f>
        <v>0</v>
      </c>
      <c r="W14" s="68">
        <f>'MATCH 2'!$AC$9</f>
        <v>0</v>
      </c>
      <c r="X14" s="68">
        <f>'MATCH 2'!$AD$9</f>
        <v>0</v>
      </c>
      <c r="Y14" s="68">
        <f>'MATCH 2'!$AE$9</f>
        <v>0</v>
      </c>
      <c r="Z14" s="78">
        <f>'MATCH 2'!$AF$9</f>
        <v>0</v>
      </c>
      <c r="AA14" s="77" t="str">
        <f>'MATCH 2'!$J$9&amp;'MATCH 2'!$K$9</f>
        <v xml:space="preserve">0 </v>
      </c>
      <c r="AB14" s="103"/>
      <c r="AC14" s="66">
        <f>'MATCH 2'!$AG$9</f>
        <v>0</v>
      </c>
      <c r="AD14" s="68">
        <f>'MATCH 2'!$AH$9</f>
        <v>0</v>
      </c>
      <c r="AE14" s="68">
        <f>'MATCH 2'!$AI$9</f>
        <v>0</v>
      </c>
      <c r="AF14" s="68">
        <f>'MATCH 2'!$AJ$9</f>
        <v>0</v>
      </c>
      <c r="AG14" s="68">
        <f>'MATCH 2'!$AK$9</f>
        <v>0</v>
      </c>
      <c r="AH14" s="68">
        <f>'MATCH 2'!$AL$9</f>
        <v>0</v>
      </c>
      <c r="AI14" s="78">
        <f>'MATCH 2'!$AM$9</f>
        <v>0</v>
      </c>
      <c r="AJ14" s="77" t="str">
        <f>'MATCH 2'!$Q$9&amp;'MATCH 2'!$R$9</f>
        <v xml:space="preserve">0 </v>
      </c>
      <c r="AK14" s="103"/>
      <c r="AL14" s="66">
        <f>'MATCH 2'!$AN$9</f>
        <v>0</v>
      </c>
      <c r="AM14" s="68">
        <f>'MATCH 2'!$AO$9</f>
        <v>0</v>
      </c>
      <c r="AN14" s="68">
        <f>'MATCH 2'!$AP$9</f>
        <v>0</v>
      </c>
      <c r="AO14" s="68">
        <f>'MATCH 2'!$AQ$9</f>
        <v>0</v>
      </c>
      <c r="AP14" s="68">
        <f>'MATCH 2'!$AR$9</f>
        <v>0</v>
      </c>
      <c r="AQ14" s="68">
        <f>'MATCH 2'!$AS$9</f>
        <v>0</v>
      </c>
      <c r="AR14" s="78">
        <f>'MATCH 2'!$AT$9</f>
        <v>0</v>
      </c>
      <c r="AS14" s="78" t="str">
        <f>'MATCH 2'!$S$9&amp;'MATCH 2'!$T$9</f>
        <v xml:space="preserve">0 </v>
      </c>
      <c r="AT14" s="104"/>
    </row>
    <row r="15" spans="1:46" ht="15.5" thickTop="1" thickBot="1" x14ac:dyDescent="0.4">
      <c r="A15" s="124"/>
      <c r="B15" s="66">
        <v>3</v>
      </c>
      <c r="C15" s="67">
        <f t="shared" si="0"/>
        <v>0</v>
      </c>
      <c r="D15" s="64" t="str">
        <f>'MATCH 2'!$S$11&amp;'MATCH 2'!$T$11</f>
        <v xml:space="preserve">0 </v>
      </c>
      <c r="E15" s="68">
        <f>'MATCH 2'!$W$106</f>
        <v>0</v>
      </c>
      <c r="F15" s="68">
        <f>'MATCH 2'!$C$11</f>
        <v>0</v>
      </c>
      <c r="G15" s="68">
        <f>'MATCH 2'!$D$11</f>
        <v>0</v>
      </c>
      <c r="H15" s="68">
        <f>'MATCH 2'!$C$12</f>
        <v>0</v>
      </c>
      <c r="I15" s="68">
        <f>'MATCH 2'!$D$12</f>
        <v>0</v>
      </c>
      <c r="J15" s="75">
        <f>'MATCH 2'!$Q$18</f>
        <v>0</v>
      </c>
      <c r="K15" s="68">
        <f>'MATCH 2'!$E$18</f>
        <v>0</v>
      </c>
      <c r="L15" s="68">
        <f>'MATCH 2'!$F$22</f>
        <v>0</v>
      </c>
      <c r="M15" s="68" t="str">
        <f>IF('MATCH 2'!$K$22=0," ",'MATCH 2'!$K$22)</f>
        <v xml:space="preserve"> </v>
      </c>
      <c r="N15" s="68">
        <f>'MATCH 2'!$R$22</f>
        <v>0</v>
      </c>
      <c r="O15" s="69">
        <f>'MATCH 2'!$E$19</f>
        <v>0</v>
      </c>
      <c r="Q15" s="116"/>
      <c r="R15" s="62">
        <f t="shared" si="3"/>
        <v>0</v>
      </c>
      <c r="S15" s="65">
        <f t="shared" si="4"/>
        <v>0</v>
      </c>
      <c r="T15" s="66">
        <f>'MATCH 2'!$Z$11</f>
        <v>0</v>
      </c>
      <c r="U15" s="68">
        <f>'MATCH 2'!$AA$11</f>
        <v>0</v>
      </c>
      <c r="V15" s="68">
        <f>'MATCH 2'!$AB$11</f>
        <v>0</v>
      </c>
      <c r="W15" s="68">
        <f>'MATCH 2'!$AC$11</f>
        <v>0</v>
      </c>
      <c r="X15" s="68">
        <f>'MATCH 2'!$AD$11</f>
        <v>0</v>
      </c>
      <c r="Y15" s="68">
        <f>'MATCH 2'!$AE$11</f>
        <v>0</v>
      </c>
      <c r="Z15" s="78">
        <f>'MATCH 2'!$AF$11</f>
        <v>0</v>
      </c>
      <c r="AA15" s="77" t="str">
        <f>'MATCH 2'!$J$11&amp;'MATCH 2'!$K$11</f>
        <v xml:space="preserve">0 </v>
      </c>
      <c r="AB15" s="103"/>
      <c r="AC15" s="66">
        <f>'MATCH 2'!$AG$11</f>
        <v>0</v>
      </c>
      <c r="AD15" s="68">
        <f>'MATCH 2'!$AH$11</f>
        <v>0</v>
      </c>
      <c r="AE15" s="68">
        <f>'MATCH 2'!$AI$11</f>
        <v>0</v>
      </c>
      <c r="AF15" s="68">
        <f>'MATCH 2'!$AJ$11</f>
        <v>0</v>
      </c>
      <c r="AG15" s="68">
        <f>'MATCH 2'!$AK$11</f>
        <v>0</v>
      </c>
      <c r="AH15" s="68">
        <f>'MATCH 2'!$AL$11</f>
        <v>0</v>
      </c>
      <c r="AI15" s="78">
        <f>'MATCH 2'!$AM$11</f>
        <v>0</v>
      </c>
      <c r="AJ15" s="77" t="str">
        <f>'MATCH 2'!$Q$11&amp;'MATCH 2'!$R$11</f>
        <v xml:space="preserve">0 </v>
      </c>
      <c r="AK15" s="103"/>
      <c r="AL15" s="66">
        <f>'MATCH 2'!$AN$11</f>
        <v>0</v>
      </c>
      <c r="AM15" s="68">
        <f>'MATCH 2'!$AO$11</f>
        <v>0</v>
      </c>
      <c r="AN15" s="68">
        <f>'MATCH 2'!$AP$11</f>
        <v>0</v>
      </c>
      <c r="AO15" s="68">
        <f>'MATCH 2'!$AQ$11</f>
        <v>0</v>
      </c>
      <c r="AP15" s="68">
        <f>'MATCH 2'!$AR$11</f>
        <v>0</v>
      </c>
      <c r="AQ15" s="68">
        <f>'MATCH 2'!$AS$11</f>
        <v>0</v>
      </c>
      <c r="AR15" s="78">
        <f>'MATCH 2'!$AT$11</f>
        <v>0</v>
      </c>
      <c r="AS15" s="78" t="str">
        <f>'MATCH 2'!$S$11&amp;'MATCH 2'!$T$11</f>
        <v xml:space="preserve">0 </v>
      </c>
      <c r="AT15" s="104"/>
    </row>
    <row r="16" spans="1:46" ht="15.5" thickTop="1" thickBot="1" x14ac:dyDescent="0.4">
      <c r="A16" s="124"/>
      <c r="B16" s="66">
        <v>4</v>
      </c>
      <c r="C16" s="67">
        <f t="shared" si="0"/>
        <v>0</v>
      </c>
      <c r="D16" s="64" t="str">
        <f>'MATCH 2'!$S$13&amp;'MATCH 2'!$T$13</f>
        <v xml:space="preserve">0 </v>
      </c>
      <c r="E16" s="68">
        <f>'MATCH 2'!$W$108</f>
        <v>0</v>
      </c>
      <c r="F16" s="68">
        <f>'MATCH 2'!$C$13</f>
        <v>0</v>
      </c>
      <c r="G16" s="68">
        <f>'MATCH 2'!$D$13</f>
        <v>0</v>
      </c>
      <c r="H16" s="68">
        <f>'MATCH 2'!$C$14</f>
        <v>0</v>
      </c>
      <c r="I16" s="68">
        <f>'MATCH 2'!$D$14</f>
        <v>0</v>
      </c>
      <c r="J16" s="75">
        <f>'MATCH 2'!$Q$18</f>
        <v>0</v>
      </c>
      <c r="K16" s="68">
        <f>'MATCH 2'!$E$18</f>
        <v>0</v>
      </c>
      <c r="L16" s="68">
        <f>'MATCH 2'!$F$23</f>
        <v>0</v>
      </c>
      <c r="M16" s="68" t="str">
        <f>IF('MATCH 2'!$K$23=0," ",'MATCH 2'!$K$23)</f>
        <v xml:space="preserve"> </v>
      </c>
      <c r="N16" s="68">
        <f>'MATCH 2'!$R$23</f>
        <v>0</v>
      </c>
      <c r="O16" s="69">
        <f>'MATCH 2'!$E$19</f>
        <v>0</v>
      </c>
      <c r="Q16" s="116"/>
      <c r="R16" s="62">
        <f t="shared" si="3"/>
        <v>0</v>
      </c>
      <c r="S16" s="65">
        <f t="shared" si="4"/>
        <v>0</v>
      </c>
      <c r="T16" s="66">
        <f>'MATCH 2'!$Z$13</f>
        <v>0</v>
      </c>
      <c r="U16" s="68">
        <f>'MATCH 2'!$AA$13</f>
        <v>0</v>
      </c>
      <c r="V16" s="68">
        <f>'MATCH 2'!AB$13</f>
        <v>0</v>
      </c>
      <c r="W16" s="68">
        <f>'MATCH 2'!$AC$13</f>
        <v>0</v>
      </c>
      <c r="X16" s="68">
        <f>'MATCH 2'!$AD$13</f>
        <v>0</v>
      </c>
      <c r="Y16" s="68">
        <f>'MATCH 2'!$AE$13</f>
        <v>0</v>
      </c>
      <c r="Z16" s="78">
        <f>'MATCH 2'!$AF$13</f>
        <v>0</v>
      </c>
      <c r="AA16" s="77" t="str">
        <f>'MATCH 2'!$J$13&amp;'MATCH 2'!$K$13</f>
        <v xml:space="preserve">0 </v>
      </c>
      <c r="AB16" s="103"/>
      <c r="AC16" s="66">
        <f>'MATCH 2'!$AG$13</f>
        <v>0</v>
      </c>
      <c r="AD16" s="68">
        <f>'MATCH 2'!$AH$13</f>
        <v>0</v>
      </c>
      <c r="AE16" s="68">
        <f>'MATCH 2'!$AI$13</f>
        <v>0</v>
      </c>
      <c r="AF16" s="68">
        <f>'MATCH 2'!$AJ$13</f>
        <v>0</v>
      </c>
      <c r="AG16" s="68">
        <f>'MATCH 2'!$AK$13</f>
        <v>0</v>
      </c>
      <c r="AH16" s="68">
        <f>'MATCH 2'!$AL$13</f>
        <v>0</v>
      </c>
      <c r="AI16" s="78">
        <f>'MATCH 2'!$AM$13</f>
        <v>0</v>
      </c>
      <c r="AJ16" s="77" t="str">
        <f>'MATCH 2'!$Q$13&amp;'MATCH 2'!$R$13</f>
        <v xml:space="preserve">0 </v>
      </c>
      <c r="AK16" s="103"/>
      <c r="AL16" s="66">
        <f>'MATCH 2'!$AN$13</f>
        <v>0</v>
      </c>
      <c r="AM16" s="68">
        <f>'MATCH 2'!$AO$13</f>
        <v>0</v>
      </c>
      <c r="AN16" s="68">
        <f>'MATCH 2'!$AP$13</f>
        <v>0</v>
      </c>
      <c r="AO16" s="68">
        <f>'MATCH 2'!$AQ$13</f>
        <v>0</v>
      </c>
      <c r="AP16" s="68">
        <f>'MATCH 2'!$AR$13</f>
        <v>0</v>
      </c>
      <c r="AQ16" s="68">
        <f>'MATCH 2'!$AS$13</f>
        <v>0</v>
      </c>
      <c r="AR16" s="78">
        <f>'MATCH 2'!$AT$13</f>
        <v>0</v>
      </c>
      <c r="AS16" s="78" t="str">
        <f>'MATCH 2'!$S$13&amp;'MATCH 2'!$T$13</f>
        <v xml:space="preserve">0 </v>
      </c>
      <c r="AT16" s="104"/>
    </row>
    <row r="17" spans="1:46" ht="15.5" thickTop="1" thickBot="1" x14ac:dyDescent="0.4">
      <c r="A17" s="124"/>
      <c r="B17" s="70">
        <v>5</v>
      </c>
      <c r="C17" s="71">
        <f t="shared" si="0"/>
        <v>0</v>
      </c>
      <c r="D17" s="64" t="str">
        <f>'MATCH 2'!$S$15&amp;'MATCH 2'!$T$15</f>
        <v xml:space="preserve">0 </v>
      </c>
      <c r="E17" s="72">
        <f>'MATCH 2'!$W$110</f>
        <v>0</v>
      </c>
      <c r="F17" s="72">
        <f>'MATCH 2'!$C$15</f>
        <v>0</v>
      </c>
      <c r="G17" s="72">
        <f>'MATCH 2'!$D$15</f>
        <v>0</v>
      </c>
      <c r="H17" s="72">
        <f>'MATCH 2'!$C$16</f>
        <v>0</v>
      </c>
      <c r="I17" s="72">
        <f>'MATCH 2'!$D$16</f>
        <v>0</v>
      </c>
      <c r="J17" s="76">
        <f>'MATCH 2'!$Q$18</f>
        <v>0</v>
      </c>
      <c r="K17" s="72">
        <f>'MATCH 2'!$E$18</f>
        <v>0</v>
      </c>
      <c r="L17" s="72">
        <f>'MATCH 2'!$F$24</f>
        <v>0</v>
      </c>
      <c r="M17" s="72" t="str">
        <f>IF('MATCH 2'!$K$24=0," ",'MATCH 2'!$K$24)</f>
        <v xml:space="preserve"> </v>
      </c>
      <c r="N17" s="72">
        <f>'MATCH 2'!$R$24</f>
        <v>0</v>
      </c>
      <c r="O17" s="73">
        <f>'MATCH 2'!$E$19</f>
        <v>0</v>
      </c>
      <c r="Q17" s="116"/>
      <c r="R17" s="62">
        <f t="shared" si="3"/>
        <v>0</v>
      </c>
      <c r="S17" s="65">
        <f t="shared" si="4"/>
        <v>0</v>
      </c>
      <c r="T17" s="70">
        <f>'MATCH 2'!$Z$15</f>
        <v>0</v>
      </c>
      <c r="U17" s="72">
        <f>'MATCH 2'!$AA$15</f>
        <v>0</v>
      </c>
      <c r="V17" s="72">
        <f>'MATCH 2'!$AB$15</f>
        <v>0</v>
      </c>
      <c r="W17" s="72">
        <f>'MATCH 2'!$AC$15</f>
        <v>0</v>
      </c>
      <c r="X17" s="72">
        <f>'MATCH 2'!$AD$15</f>
        <v>0</v>
      </c>
      <c r="Y17" s="72">
        <f>'MATCH 2'!$AE$15</f>
        <v>0</v>
      </c>
      <c r="Z17" s="79">
        <f>'MATCH 2'!$AF$15</f>
        <v>0</v>
      </c>
      <c r="AA17" s="77" t="str">
        <f>'MATCH 2'!$J$15&amp;'MATCH 2'!$K$15</f>
        <v xml:space="preserve">0 </v>
      </c>
      <c r="AB17" s="103"/>
      <c r="AC17" s="70">
        <f>'MATCH 2'!$AG$15</f>
        <v>0</v>
      </c>
      <c r="AD17" s="72">
        <f>'MATCH 2'!$AH$15</f>
        <v>0</v>
      </c>
      <c r="AE17" s="72">
        <f>'MATCH 2'!$AI$15</f>
        <v>0</v>
      </c>
      <c r="AF17" s="72">
        <f>'MATCH 2'!$AJ$15</f>
        <v>0</v>
      </c>
      <c r="AG17" s="72">
        <f>'MATCH 2'!$AK$15</f>
        <v>0</v>
      </c>
      <c r="AH17" s="72">
        <f>'MATCH 2'!$AL$15</f>
        <v>0</v>
      </c>
      <c r="AI17" s="79">
        <f>'MATCH 2'!$AM$15</f>
        <v>0</v>
      </c>
      <c r="AJ17" s="77" t="str">
        <f>'MATCH 2'!$Q$15&amp;'MATCH 2'!$R$15</f>
        <v xml:space="preserve">0 </v>
      </c>
      <c r="AK17" s="103"/>
      <c r="AL17" s="70">
        <f>'MATCH 2'!$AN$15</f>
        <v>0</v>
      </c>
      <c r="AM17" s="72">
        <f>'MATCH 2'!$AO$15</f>
        <v>0</v>
      </c>
      <c r="AN17" s="72">
        <f>'MATCH 2'!$AP$15</f>
        <v>0</v>
      </c>
      <c r="AO17" s="72">
        <f>'MATCH 2'!$AQ$15</f>
        <v>0</v>
      </c>
      <c r="AP17" s="72">
        <f>'MATCH 2'!$AR$15</f>
        <v>0</v>
      </c>
      <c r="AQ17" s="72">
        <f>'MATCH 2'!$AS$15</f>
        <v>0</v>
      </c>
      <c r="AR17" s="79">
        <f>'MATCH 2'!$AT$15</f>
        <v>0</v>
      </c>
      <c r="AS17" s="78" t="str">
        <f>'MATCH 2'!$S$15&amp;'MATCH 2'!$T$15</f>
        <v xml:space="preserve">0 </v>
      </c>
      <c r="AT17" s="104"/>
    </row>
    <row r="18" spans="1:46" ht="15.5" thickTop="1" thickBot="1" x14ac:dyDescent="0.4">
      <c r="A18" s="125" t="s">
        <v>79</v>
      </c>
      <c r="B18" s="62">
        <v>1</v>
      </c>
      <c r="C18" s="63">
        <f>$M$1</f>
        <v>0</v>
      </c>
      <c r="D18" s="64" t="str">
        <f>'MATCH 3'!$S$7&amp;'MATCH 3'!$T$7</f>
        <v xml:space="preserve">0 </v>
      </c>
      <c r="E18" s="64">
        <f>'MATCH 3'!$W$102</f>
        <v>0</v>
      </c>
      <c r="F18" s="64">
        <f>'MATCH 3'!$C$7</f>
        <v>0</v>
      </c>
      <c r="G18" s="64">
        <f>'MATCH 3'!$D$7</f>
        <v>0</v>
      </c>
      <c r="H18" s="64">
        <f>'MATCH 3'!$C$8</f>
        <v>0</v>
      </c>
      <c r="I18" s="64">
        <f>'MATCH 3'!$D$8</f>
        <v>0</v>
      </c>
      <c r="J18" s="74">
        <f>'MATCH 3'!$Q$18</f>
        <v>0</v>
      </c>
      <c r="K18" s="64">
        <f>'MATCH 3'!$E$18</f>
        <v>0</v>
      </c>
      <c r="L18" s="64">
        <f>'MATCH 3'!$F$20</f>
        <v>0</v>
      </c>
      <c r="M18" s="64" t="str">
        <f>IF('MATCH 3'!$K$20=0," ",'MATCH 3'!$K$20)</f>
        <v xml:space="preserve"> </v>
      </c>
      <c r="N18" s="64">
        <f>'MATCH 3'!$R$20</f>
        <v>0</v>
      </c>
      <c r="O18" s="65">
        <f>'MATCH 3'!$E$19</f>
        <v>0</v>
      </c>
      <c r="Q18" s="107" t="str">
        <f>A18</f>
        <v>MATCH 3</v>
      </c>
      <c r="R18" s="62">
        <f>F18</f>
        <v>0</v>
      </c>
      <c r="S18" s="65">
        <f>G18</f>
        <v>0</v>
      </c>
      <c r="T18" s="62">
        <f>'MATCH 3'!$Z$7</f>
        <v>0</v>
      </c>
      <c r="U18" s="64">
        <f>'MATCH 3'!$AA$7</f>
        <v>0</v>
      </c>
      <c r="V18" s="64">
        <f>'MATCH 3'!$AB$7</f>
        <v>0</v>
      </c>
      <c r="W18" s="64">
        <f>'MATCH 3'!$AC$7</f>
        <v>0</v>
      </c>
      <c r="X18" s="64">
        <f>'MATCH 3'!$AD$7</f>
        <v>0</v>
      </c>
      <c r="Y18" s="64">
        <f>'MATCH 3'!$AE$7</f>
        <v>0</v>
      </c>
      <c r="Z18" s="77">
        <f>'MATCH 3'!$AF$7</f>
        <v>0</v>
      </c>
      <c r="AA18" s="77" t="str">
        <f>'MATCH 3'!$J$7&amp;'MATCH 3'!$K$7</f>
        <v xml:space="preserve">0 </v>
      </c>
      <c r="AB18" s="103"/>
      <c r="AC18" s="62">
        <f>'MATCH 3'!$AG$7</f>
        <v>0</v>
      </c>
      <c r="AD18" s="64">
        <f>'MATCH 3'!$AH$7</f>
        <v>0</v>
      </c>
      <c r="AE18" s="64">
        <f>'MATCH 3'!$AI$7</f>
        <v>0</v>
      </c>
      <c r="AF18" s="64">
        <f>'MATCH 3'!$AJ$7</f>
        <v>0</v>
      </c>
      <c r="AG18" s="64">
        <f>'MATCH 3'!$AK$7</f>
        <v>0</v>
      </c>
      <c r="AH18" s="64">
        <f>'MATCH 3'!$AL$7</f>
        <v>0</v>
      </c>
      <c r="AI18" s="77">
        <f>'MATCH 3'!$AM$7</f>
        <v>0</v>
      </c>
      <c r="AJ18" s="77" t="str">
        <f>'MATCH 3'!$Q$7&amp;'MATCH 3'!$R$7</f>
        <v xml:space="preserve">0 </v>
      </c>
      <c r="AK18" s="103"/>
      <c r="AL18" s="62">
        <f>'MATCH 3'!$AN$7</f>
        <v>0</v>
      </c>
      <c r="AM18" s="64">
        <f>'MATCH 3'!$AO$7</f>
        <v>0</v>
      </c>
      <c r="AN18" s="64">
        <f>'MATCH 3'!$AP$7</f>
        <v>0</v>
      </c>
      <c r="AO18" s="64">
        <f>'MATCH 3'!$AQ$7</f>
        <v>0</v>
      </c>
      <c r="AP18" s="64">
        <f>'MATCH 3'!$AR$7</f>
        <v>0</v>
      </c>
      <c r="AQ18" s="64">
        <f>'MATCH 3'!$AS$7</f>
        <v>0</v>
      </c>
      <c r="AR18" s="77">
        <f>'MATCH 3'!$AT$7</f>
        <v>0</v>
      </c>
      <c r="AS18" s="78" t="str">
        <f>'MATCH 3'!$S$7&amp;'MATCH 3'!$T$7</f>
        <v xml:space="preserve">0 </v>
      </c>
      <c r="AT18" s="104"/>
    </row>
    <row r="19" spans="1:46" ht="15.5" thickTop="1" thickBot="1" x14ac:dyDescent="0.4">
      <c r="A19" s="126"/>
      <c r="B19" s="66">
        <v>2</v>
      </c>
      <c r="C19" s="67">
        <f t="shared" si="0"/>
        <v>0</v>
      </c>
      <c r="D19" s="64" t="str">
        <f>'MATCH 3'!$S$9&amp;'MATCH 3'!$T$9</f>
        <v xml:space="preserve">0 </v>
      </c>
      <c r="E19" s="68">
        <f>'MATCH 3'!$W$104</f>
        <v>0</v>
      </c>
      <c r="F19" s="68">
        <f>'MATCH 3'!$C$9</f>
        <v>0</v>
      </c>
      <c r="G19" s="68">
        <f>'MATCH 3'!$D$9</f>
        <v>0</v>
      </c>
      <c r="H19" s="68">
        <f>'MATCH 3'!$C$10</f>
        <v>0</v>
      </c>
      <c r="I19" s="68">
        <f>'MATCH 3'!$D$10</f>
        <v>0</v>
      </c>
      <c r="J19" s="75">
        <f>'MATCH 3'!$Q$18</f>
        <v>0</v>
      </c>
      <c r="K19" s="68">
        <f>'MATCH 3'!$E$18</f>
        <v>0</v>
      </c>
      <c r="L19" s="68">
        <f>'MATCH 3'!$F$21</f>
        <v>0</v>
      </c>
      <c r="M19" s="68" t="str">
        <f>IF('MATCH 3'!$K$21=0," ",'MATCH 3'!$K$21)</f>
        <v xml:space="preserve"> </v>
      </c>
      <c r="N19" s="68">
        <f>'MATCH 3'!$R$21</f>
        <v>0</v>
      </c>
      <c r="O19" s="69">
        <f>'MATCH 3'!$E$19</f>
        <v>0</v>
      </c>
      <c r="Q19" s="107"/>
      <c r="R19" s="62">
        <f t="shared" ref="R19:R22" si="5">F19</f>
        <v>0</v>
      </c>
      <c r="S19" s="65">
        <f t="shared" ref="S19:S22" si="6">G19</f>
        <v>0</v>
      </c>
      <c r="T19" s="66">
        <f>'MATCH 3'!$Z$9</f>
        <v>0</v>
      </c>
      <c r="U19" s="68">
        <f>'MATCH 3'!$AA$9</f>
        <v>0</v>
      </c>
      <c r="V19" s="68">
        <f>'MATCH 3'!$AB$9</f>
        <v>0</v>
      </c>
      <c r="W19" s="68">
        <f>'MATCH 3'!$AC$9</f>
        <v>0</v>
      </c>
      <c r="X19" s="68">
        <f>'MATCH 3'!$AD$9</f>
        <v>0</v>
      </c>
      <c r="Y19" s="68">
        <f>'MATCH 3'!$AE$9</f>
        <v>0</v>
      </c>
      <c r="Z19" s="78">
        <f>'MATCH 3'!$AF$9</f>
        <v>0</v>
      </c>
      <c r="AA19" s="77" t="str">
        <f>'MATCH 3'!$J$9&amp;'MATCH 3'!$K$9</f>
        <v xml:space="preserve">0 </v>
      </c>
      <c r="AB19" s="103"/>
      <c r="AC19" s="66">
        <f>'MATCH 3'!$AG$9</f>
        <v>0</v>
      </c>
      <c r="AD19" s="68">
        <f>'MATCH 3'!$AH$9</f>
        <v>0</v>
      </c>
      <c r="AE19" s="68">
        <f>'MATCH 3'!$AI$9</f>
        <v>0</v>
      </c>
      <c r="AF19" s="68">
        <f>'MATCH 3'!$AJ$9</f>
        <v>0</v>
      </c>
      <c r="AG19" s="68">
        <f>'MATCH 3'!$AK$9</f>
        <v>0</v>
      </c>
      <c r="AH19" s="68">
        <f>'MATCH 3'!$AL$9</f>
        <v>0</v>
      </c>
      <c r="AI19" s="78">
        <f>'MATCH 3'!$AM$9</f>
        <v>0</v>
      </c>
      <c r="AJ19" s="77" t="str">
        <f>'MATCH 3'!$Q$9&amp;'MATCH 3'!$R$9</f>
        <v xml:space="preserve">0 </v>
      </c>
      <c r="AK19" s="103"/>
      <c r="AL19" s="66">
        <f>'MATCH 3'!$AN$9</f>
        <v>0</v>
      </c>
      <c r="AM19" s="68">
        <f>'MATCH 3'!$AO$9</f>
        <v>0</v>
      </c>
      <c r="AN19" s="68">
        <f>'MATCH 3'!$AP$9</f>
        <v>0</v>
      </c>
      <c r="AO19" s="68">
        <f>'MATCH 3'!$AQ$9</f>
        <v>0</v>
      </c>
      <c r="AP19" s="68">
        <f>'MATCH 3'!$AR$9</f>
        <v>0</v>
      </c>
      <c r="AQ19" s="68">
        <f>'MATCH 3'!$AS$9</f>
        <v>0</v>
      </c>
      <c r="AR19" s="78">
        <f>'MATCH 3'!$AT$9</f>
        <v>0</v>
      </c>
      <c r="AS19" s="78" t="str">
        <f>'MATCH 3'!$S$9&amp;'MATCH 3'!$T$9</f>
        <v xml:space="preserve">0 </v>
      </c>
      <c r="AT19" s="104"/>
    </row>
    <row r="20" spans="1:46" ht="15.5" thickTop="1" thickBot="1" x14ac:dyDescent="0.4">
      <c r="A20" s="126"/>
      <c r="B20" s="66">
        <v>3</v>
      </c>
      <c r="C20" s="67">
        <f t="shared" si="0"/>
        <v>0</v>
      </c>
      <c r="D20" s="64" t="str">
        <f>'MATCH 3'!$S$11&amp;'MATCH 3'!$T$11</f>
        <v xml:space="preserve">0 </v>
      </c>
      <c r="E20" s="68">
        <f>'MATCH 3'!$W$106</f>
        <v>0</v>
      </c>
      <c r="F20" s="68">
        <f>'MATCH 3'!$C$11</f>
        <v>0</v>
      </c>
      <c r="G20" s="68">
        <f>'MATCH 3'!$D$11</f>
        <v>0</v>
      </c>
      <c r="H20" s="68">
        <f>'MATCH 3'!$C$12</f>
        <v>0</v>
      </c>
      <c r="I20" s="68">
        <f>'MATCH 3'!$D$12</f>
        <v>0</v>
      </c>
      <c r="J20" s="75">
        <f>'MATCH 3'!$Q$18</f>
        <v>0</v>
      </c>
      <c r="K20" s="68">
        <f>'MATCH 3'!$E$18</f>
        <v>0</v>
      </c>
      <c r="L20" s="68">
        <f>'MATCH 3'!$F$22</f>
        <v>0</v>
      </c>
      <c r="M20" s="68" t="str">
        <f>IF('MATCH 3'!$K$22=0," ",'MATCH 3'!$K$22)</f>
        <v xml:space="preserve"> </v>
      </c>
      <c r="N20" s="68">
        <f>'MATCH 3'!$R$22</f>
        <v>0</v>
      </c>
      <c r="O20" s="69">
        <f>'MATCH 3'!$E$19</f>
        <v>0</v>
      </c>
      <c r="Q20" s="107"/>
      <c r="R20" s="62">
        <f t="shared" si="5"/>
        <v>0</v>
      </c>
      <c r="S20" s="65">
        <f t="shared" si="6"/>
        <v>0</v>
      </c>
      <c r="T20" s="66">
        <f>'MATCH 3'!$Z$11</f>
        <v>0</v>
      </c>
      <c r="U20" s="68">
        <f>'MATCH 3'!$AA$11</f>
        <v>0</v>
      </c>
      <c r="V20" s="68">
        <f>'MATCH 3'!$AB$11</f>
        <v>0</v>
      </c>
      <c r="W20" s="68">
        <f>'MATCH 3'!$AC$11</f>
        <v>0</v>
      </c>
      <c r="X20" s="68">
        <f>'MATCH 3'!$AD$11</f>
        <v>0</v>
      </c>
      <c r="Y20" s="68">
        <f>'MATCH 3'!$AE$11</f>
        <v>0</v>
      </c>
      <c r="Z20" s="78">
        <f>'MATCH 3'!$AF$11</f>
        <v>0</v>
      </c>
      <c r="AA20" s="77" t="str">
        <f>'MATCH 3'!$J$11&amp;'MATCH 3'!$K$11</f>
        <v xml:space="preserve">0 </v>
      </c>
      <c r="AB20" s="103"/>
      <c r="AC20" s="66">
        <f>'MATCH 3'!$AG$11</f>
        <v>0</v>
      </c>
      <c r="AD20" s="68">
        <f>'MATCH 3'!$AH$11</f>
        <v>0</v>
      </c>
      <c r="AE20" s="68">
        <f>'MATCH 3'!$AI$11</f>
        <v>0</v>
      </c>
      <c r="AF20" s="68">
        <f>'MATCH 3'!$AJ$11</f>
        <v>0</v>
      </c>
      <c r="AG20" s="68">
        <f>'MATCH 3'!$AK$11</f>
        <v>0</v>
      </c>
      <c r="AH20" s="68">
        <f>'MATCH 3'!$AL$11</f>
        <v>0</v>
      </c>
      <c r="AI20" s="78">
        <f>'MATCH 3'!$AM$11</f>
        <v>0</v>
      </c>
      <c r="AJ20" s="77" t="str">
        <f>'MATCH 3'!$Q$11&amp;'MATCH 3'!$R$11</f>
        <v xml:space="preserve">0 </v>
      </c>
      <c r="AK20" s="103"/>
      <c r="AL20" s="66">
        <f>'MATCH 3'!$AN$11</f>
        <v>0</v>
      </c>
      <c r="AM20" s="68">
        <f>'MATCH 3'!$AO$11</f>
        <v>0</v>
      </c>
      <c r="AN20" s="68">
        <f>'MATCH 3'!$AP$11</f>
        <v>0</v>
      </c>
      <c r="AO20" s="68">
        <f>'MATCH 3'!$AQ$11</f>
        <v>0</v>
      </c>
      <c r="AP20" s="68">
        <f>'MATCH 3'!$AR$11</f>
        <v>0</v>
      </c>
      <c r="AQ20" s="68">
        <f>'MATCH 3'!$AS$11</f>
        <v>0</v>
      </c>
      <c r="AR20" s="78">
        <f>'MATCH 3'!$AT$11</f>
        <v>0</v>
      </c>
      <c r="AS20" s="78" t="str">
        <f>'MATCH 3'!$S$11&amp;'MATCH 3'!$T$11</f>
        <v xml:space="preserve">0 </v>
      </c>
      <c r="AT20" s="104"/>
    </row>
    <row r="21" spans="1:46" ht="15.5" thickTop="1" thickBot="1" x14ac:dyDescent="0.4">
      <c r="A21" s="126"/>
      <c r="B21" s="66">
        <v>4</v>
      </c>
      <c r="C21" s="67">
        <f t="shared" si="0"/>
        <v>0</v>
      </c>
      <c r="D21" s="64" t="str">
        <f>'MATCH 3'!$S$13&amp;'MATCH 3'!$T$13</f>
        <v xml:space="preserve">0 </v>
      </c>
      <c r="E21" s="68">
        <f>'MATCH 3'!$W$108</f>
        <v>0</v>
      </c>
      <c r="F21" s="68">
        <f>'MATCH 3'!$C$13</f>
        <v>0</v>
      </c>
      <c r="G21" s="68">
        <f>'MATCH 3'!$D$13</f>
        <v>0</v>
      </c>
      <c r="H21" s="68">
        <f>'MATCH 3'!$C$14</f>
        <v>0</v>
      </c>
      <c r="I21" s="68">
        <f>'MATCH 3'!$D$14</f>
        <v>0</v>
      </c>
      <c r="J21" s="75">
        <f>'MATCH 3'!$Q$18</f>
        <v>0</v>
      </c>
      <c r="K21" s="68">
        <f>'MATCH 3'!$E$18</f>
        <v>0</v>
      </c>
      <c r="L21" s="68">
        <f>'MATCH 3'!$F$23</f>
        <v>0</v>
      </c>
      <c r="M21" s="68" t="str">
        <f>IF('MATCH 3'!$K$23=0," ",'MATCH 3'!$K$23)</f>
        <v xml:space="preserve"> </v>
      </c>
      <c r="N21" s="68">
        <f>'MATCH 3'!$R$23</f>
        <v>0</v>
      </c>
      <c r="O21" s="69">
        <f>'MATCH 3'!$E$19</f>
        <v>0</v>
      </c>
      <c r="Q21" s="107"/>
      <c r="R21" s="62">
        <f t="shared" si="5"/>
        <v>0</v>
      </c>
      <c r="S21" s="65">
        <f t="shared" si="6"/>
        <v>0</v>
      </c>
      <c r="T21" s="66">
        <f>'MATCH 3'!$Z$13</f>
        <v>0</v>
      </c>
      <c r="U21" s="68">
        <f>'MATCH 3'!$AA$13</f>
        <v>0</v>
      </c>
      <c r="V21" s="68">
        <f>'MATCH 3'!AB$13</f>
        <v>0</v>
      </c>
      <c r="W21" s="68">
        <f>'MATCH 3'!$AC$13</f>
        <v>0</v>
      </c>
      <c r="X21" s="68">
        <f>'MATCH 3'!$AD$13</f>
        <v>0</v>
      </c>
      <c r="Y21" s="68">
        <f>'MATCH 3'!$AE$13</f>
        <v>0</v>
      </c>
      <c r="Z21" s="78">
        <f>'MATCH 3'!$AF$13</f>
        <v>0</v>
      </c>
      <c r="AA21" s="77" t="str">
        <f>'MATCH 3'!$J$13&amp;'MATCH 3'!$K$13</f>
        <v xml:space="preserve">0 </v>
      </c>
      <c r="AB21" s="103"/>
      <c r="AC21" s="66">
        <f>'MATCH 3'!$AG$13</f>
        <v>0</v>
      </c>
      <c r="AD21" s="68">
        <f>'MATCH 3'!$AH$13</f>
        <v>0</v>
      </c>
      <c r="AE21" s="68">
        <f>'MATCH 3'!$AI$13</f>
        <v>0</v>
      </c>
      <c r="AF21" s="68">
        <f>'MATCH 3'!$AJ$13</f>
        <v>0</v>
      </c>
      <c r="AG21" s="68">
        <f>'MATCH 3'!$AK$13</f>
        <v>0</v>
      </c>
      <c r="AH21" s="68">
        <f>'MATCH 3'!$AL$13</f>
        <v>0</v>
      </c>
      <c r="AI21" s="78">
        <f>'MATCH 3'!$AM$13</f>
        <v>0</v>
      </c>
      <c r="AJ21" s="77" t="str">
        <f>'MATCH 3'!$Q$13&amp;'MATCH 3'!$R$13</f>
        <v xml:space="preserve">0 </v>
      </c>
      <c r="AK21" s="103"/>
      <c r="AL21" s="66">
        <f>'MATCH 3'!$AN$13</f>
        <v>0</v>
      </c>
      <c r="AM21" s="68">
        <f>'MATCH 3'!$AO$13</f>
        <v>0</v>
      </c>
      <c r="AN21" s="68">
        <f>'MATCH 3'!$AP$13</f>
        <v>0</v>
      </c>
      <c r="AO21" s="68">
        <f>'MATCH 3'!$AQ$13</f>
        <v>0</v>
      </c>
      <c r="AP21" s="68">
        <f>'MATCH 3'!$AR$13</f>
        <v>0</v>
      </c>
      <c r="AQ21" s="68">
        <f>'MATCH 3'!$AS$13</f>
        <v>0</v>
      </c>
      <c r="AR21" s="78">
        <f>'MATCH 3'!$AT$13</f>
        <v>0</v>
      </c>
      <c r="AS21" s="78" t="str">
        <f>'MATCH 3'!$S$13&amp;'MATCH 3'!$T$13</f>
        <v xml:space="preserve">0 </v>
      </c>
      <c r="AT21" s="104"/>
    </row>
    <row r="22" spans="1:46" ht="15.5" thickTop="1" thickBot="1" x14ac:dyDescent="0.4">
      <c r="A22" s="126"/>
      <c r="B22" s="70">
        <v>5</v>
      </c>
      <c r="C22" s="71">
        <f t="shared" si="0"/>
        <v>0</v>
      </c>
      <c r="D22" s="64" t="str">
        <f>'MATCH 3'!$S$15&amp;'MATCH 3'!$T$15</f>
        <v xml:space="preserve">0 </v>
      </c>
      <c r="E22" s="72">
        <f>'MATCH 3'!$W$110</f>
        <v>0</v>
      </c>
      <c r="F22" s="72">
        <f>'MATCH 3'!$C$15</f>
        <v>0</v>
      </c>
      <c r="G22" s="72">
        <f>'MATCH 3'!$D$15</f>
        <v>0</v>
      </c>
      <c r="H22" s="72">
        <f>'MATCH 3'!$C$16</f>
        <v>0</v>
      </c>
      <c r="I22" s="72">
        <f>'MATCH 3'!$D$16</f>
        <v>0</v>
      </c>
      <c r="J22" s="76">
        <f>'MATCH 3'!$Q$18</f>
        <v>0</v>
      </c>
      <c r="K22" s="72">
        <f>'MATCH 3'!$E$18</f>
        <v>0</v>
      </c>
      <c r="L22" s="72">
        <f>'MATCH 3'!$F$24</f>
        <v>0</v>
      </c>
      <c r="M22" s="72" t="str">
        <f>IF('MATCH 3'!$K$24=0," ",'MATCH 3'!$K$24)</f>
        <v xml:space="preserve"> </v>
      </c>
      <c r="N22" s="72">
        <f>'MATCH 3'!$R$24</f>
        <v>0</v>
      </c>
      <c r="O22" s="73">
        <f>'MATCH 3'!$E$19</f>
        <v>0</v>
      </c>
      <c r="Q22" s="107"/>
      <c r="R22" s="62">
        <f t="shared" si="5"/>
        <v>0</v>
      </c>
      <c r="S22" s="65">
        <f t="shared" si="6"/>
        <v>0</v>
      </c>
      <c r="T22" s="70">
        <f>'MATCH 3'!$Z$15</f>
        <v>0</v>
      </c>
      <c r="U22" s="72">
        <f>'MATCH 3'!$AA$15</f>
        <v>0</v>
      </c>
      <c r="V22" s="72">
        <f>'MATCH 3'!$AB$15</f>
        <v>0</v>
      </c>
      <c r="W22" s="72">
        <f>'MATCH 3'!$AC$15</f>
        <v>0</v>
      </c>
      <c r="X22" s="72">
        <f>'MATCH 3'!$AD$15</f>
        <v>0</v>
      </c>
      <c r="Y22" s="72">
        <f>'MATCH 3'!$AE$15</f>
        <v>0</v>
      </c>
      <c r="Z22" s="79">
        <f>'MATCH 3'!$AF$15</f>
        <v>0</v>
      </c>
      <c r="AA22" s="77" t="str">
        <f>'MATCH 3'!$J$15&amp;'MATCH 3'!$K$15</f>
        <v xml:space="preserve">0 </v>
      </c>
      <c r="AB22" s="103"/>
      <c r="AC22" s="70">
        <f>'MATCH 3'!$AG$15</f>
        <v>0</v>
      </c>
      <c r="AD22" s="72">
        <f>'MATCH 3'!$AH$15</f>
        <v>0</v>
      </c>
      <c r="AE22" s="72">
        <f>'MATCH 3'!$AI$15</f>
        <v>0</v>
      </c>
      <c r="AF22" s="72">
        <f>'MATCH 3'!$AJ$15</f>
        <v>0</v>
      </c>
      <c r="AG22" s="72">
        <f>'MATCH 3'!$AK$15</f>
        <v>0</v>
      </c>
      <c r="AH22" s="72">
        <f>'MATCH 3'!$AL$15</f>
        <v>0</v>
      </c>
      <c r="AI22" s="79">
        <f>'MATCH 3'!$AM$15</f>
        <v>0</v>
      </c>
      <c r="AJ22" s="77" t="str">
        <f>'MATCH 3'!$Q$15&amp;'MATCH 3'!$R$15</f>
        <v xml:space="preserve">0 </v>
      </c>
      <c r="AK22" s="103"/>
      <c r="AL22" s="70">
        <f>'MATCH 3'!$AN$15</f>
        <v>0</v>
      </c>
      <c r="AM22" s="72">
        <f>'MATCH 3'!$AO$15</f>
        <v>0</v>
      </c>
      <c r="AN22" s="72">
        <f>'MATCH 3'!$AP$15</f>
        <v>0</v>
      </c>
      <c r="AO22" s="72">
        <f>'MATCH 3'!$AQ$15</f>
        <v>0</v>
      </c>
      <c r="AP22" s="72">
        <f>'MATCH 3'!$AR$15</f>
        <v>0</v>
      </c>
      <c r="AQ22" s="72">
        <f>'MATCH 3'!$AS$15</f>
        <v>0</v>
      </c>
      <c r="AR22" s="79">
        <f>'MATCH 3'!$AT$15</f>
        <v>0</v>
      </c>
      <c r="AS22" s="78" t="str">
        <f>'MATCH 3'!$S$15&amp;'MATCH 3'!$T$15</f>
        <v xml:space="preserve">0 </v>
      </c>
      <c r="AT22" s="104"/>
    </row>
    <row r="23" spans="1:46" ht="15.5" thickTop="1" thickBot="1" x14ac:dyDescent="0.4">
      <c r="A23" s="133" t="s">
        <v>78</v>
      </c>
      <c r="B23" s="62">
        <v>1</v>
      </c>
      <c r="C23" s="63">
        <f>$M$1</f>
        <v>0</v>
      </c>
      <c r="D23" s="64" t="str">
        <f>'MATCH 4'!$S$7&amp;'MATCH 4'!$T$7</f>
        <v xml:space="preserve">0 </v>
      </c>
      <c r="E23" s="64">
        <f>'MATCH 4'!$W$102</f>
        <v>0</v>
      </c>
      <c r="F23" s="64">
        <f>'MATCH 4'!$C$7</f>
        <v>0</v>
      </c>
      <c r="G23" s="64">
        <f>'MATCH 4'!$D$7</f>
        <v>0</v>
      </c>
      <c r="H23" s="64">
        <f>'MATCH 4'!$C$8</f>
        <v>0</v>
      </c>
      <c r="I23" s="64">
        <f>'MATCH 4'!$D$8</f>
        <v>0</v>
      </c>
      <c r="J23" s="74">
        <f>'MATCH 4'!$Q$18</f>
        <v>0</v>
      </c>
      <c r="K23" s="64">
        <f>'MATCH 4'!$E$18</f>
        <v>0</v>
      </c>
      <c r="L23" s="64">
        <f>'MATCH 4'!$F$20</f>
        <v>0</v>
      </c>
      <c r="M23" s="64" t="str">
        <f>IF('MATCH 4'!$K$20=0," ",'MATCH 4'!$K$20)</f>
        <v xml:space="preserve"> </v>
      </c>
      <c r="N23" s="64">
        <f>'MATCH 4'!$R$20</f>
        <v>0</v>
      </c>
      <c r="O23" s="65">
        <f>'MATCH 4'!$E$19</f>
        <v>0</v>
      </c>
      <c r="Q23" s="119" t="str">
        <f>A23</f>
        <v>MATCH 4</v>
      </c>
      <c r="R23" s="62">
        <f>F23</f>
        <v>0</v>
      </c>
      <c r="S23" s="65">
        <f>G23</f>
        <v>0</v>
      </c>
      <c r="T23" s="62">
        <f>'MATCH 4'!$Z$7</f>
        <v>0</v>
      </c>
      <c r="U23" s="64">
        <f>'MATCH 4'!$AA$7</f>
        <v>0</v>
      </c>
      <c r="V23" s="64">
        <f>'MATCH 4'!$AB$7</f>
        <v>0</v>
      </c>
      <c r="W23" s="64">
        <f>'MATCH 4'!$AC$7</f>
        <v>0</v>
      </c>
      <c r="X23" s="64">
        <f>'MATCH 4'!$AD$7</f>
        <v>0</v>
      </c>
      <c r="Y23" s="64">
        <f>'MATCH 4'!$AE$7</f>
        <v>0</v>
      </c>
      <c r="Z23" s="77">
        <f>'MATCH 4'!$AF$7</f>
        <v>0</v>
      </c>
      <c r="AA23" s="77" t="str">
        <f>'MATCH 4'!$J$7&amp;'MATCH 4'!$K$7</f>
        <v xml:space="preserve">0 </v>
      </c>
      <c r="AB23" s="103"/>
      <c r="AC23" s="62">
        <f>'MATCH 4'!$AG$7</f>
        <v>0</v>
      </c>
      <c r="AD23" s="64">
        <f>'MATCH 4'!$AH$7</f>
        <v>0</v>
      </c>
      <c r="AE23" s="64">
        <f>'MATCH 4'!$AI$7</f>
        <v>0</v>
      </c>
      <c r="AF23" s="64">
        <f>'MATCH 4'!$AJ$7</f>
        <v>0</v>
      </c>
      <c r="AG23" s="64">
        <f>'MATCH 4'!$AK$7</f>
        <v>0</v>
      </c>
      <c r="AH23" s="64">
        <f>'MATCH 4'!$AL$7</f>
        <v>0</v>
      </c>
      <c r="AI23" s="77">
        <f>'MATCH 4'!$AM$7</f>
        <v>0</v>
      </c>
      <c r="AJ23" s="77" t="str">
        <f>'MATCH 4'!$Q$7&amp;'MATCH 4'!$R$7</f>
        <v xml:space="preserve">0 </v>
      </c>
      <c r="AK23" s="103"/>
      <c r="AL23" s="62">
        <f>'MATCH 4'!$AN$7</f>
        <v>0</v>
      </c>
      <c r="AM23" s="64">
        <f>'MATCH 4'!$AO$7</f>
        <v>0</v>
      </c>
      <c r="AN23" s="64">
        <f>'MATCH 4'!$AP$7</f>
        <v>0</v>
      </c>
      <c r="AO23" s="64">
        <f>'MATCH 4'!$AQ$7</f>
        <v>0</v>
      </c>
      <c r="AP23" s="64">
        <f>'MATCH 4'!$AR$7</f>
        <v>0</v>
      </c>
      <c r="AQ23" s="64">
        <f>'MATCH 4'!$AS$7</f>
        <v>0</v>
      </c>
      <c r="AR23" s="77">
        <f>'MATCH 4'!$AT$7</f>
        <v>0</v>
      </c>
      <c r="AS23" s="78" t="str">
        <f>'MATCH 4'!$S$7&amp;'MATCH 4'!$T$7</f>
        <v xml:space="preserve">0 </v>
      </c>
      <c r="AT23" s="104"/>
    </row>
    <row r="24" spans="1:46" ht="15.5" thickTop="1" thickBot="1" x14ac:dyDescent="0.4">
      <c r="A24" s="134"/>
      <c r="B24" s="66">
        <v>2</v>
      </c>
      <c r="C24" s="67">
        <f t="shared" si="0"/>
        <v>0</v>
      </c>
      <c r="D24" s="64" t="str">
        <f>'MATCH 4'!$S$9&amp;'MATCH 4'!$T$9</f>
        <v xml:space="preserve">0 </v>
      </c>
      <c r="E24" s="68">
        <f>'MATCH 4'!$W$104</f>
        <v>0</v>
      </c>
      <c r="F24" s="68">
        <f>'MATCH 4'!$C$9</f>
        <v>0</v>
      </c>
      <c r="G24" s="68">
        <f>'MATCH 4'!$D$9</f>
        <v>0</v>
      </c>
      <c r="H24" s="68">
        <f>'MATCH 4'!$C$10</f>
        <v>0</v>
      </c>
      <c r="I24" s="68">
        <f>'MATCH 4'!$D$10</f>
        <v>0</v>
      </c>
      <c r="J24" s="75">
        <f>'MATCH 4'!$Q$18</f>
        <v>0</v>
      </c>
      <c r="K24" s="68">
        <f>'MATCH 4'!$E$18</f>
        <v>0</v>
      </c>
      <c r="L24" s="68">
        <f>'MATCH 4'!$F$21</f>
        <v>0</v>
      </c>
      <c r="M24" s="68" t="str">
        <f>IF('MATCH 4'!$K$21=0," ",'MATCH 4'!$K$21)</f>
        <v xml:space="preserve"> </v>
      </c>
      <c r="N24" s="68">
        <f>'MATCH 4'!$R$21</f>
        <v>0</v>
      </c>
      <c r="O24" s="69">
        <f>'MATCH 4'!$E$19</f>
        <v>0</v>
      </c>
      <c r="Q24" s="119"/>
      <c r="R24" s="62">
        <f t="shared" ref="R24:R27" si="7">F24</f>
        <v>0</v>
      </c>
      <c r="S24" s="65">
        <f t="shared" ref="S24:S27" si="8">G24</f>
        <v>0</v>
      </c>
      <c r="T24" s="66">
        <f>'MATCH 4'!$Z$9</f>
        <v>0</v>
      </c>
      <c r="U24" s="68">
        <f>'MATCH 4'!$AA$9</f>
        <v>0</v>
      </c>
      <c r="V24" s="68">
        <f>'MATCH 4'!$AB$9</f>
        <v>0</v>
      </c>
      <c r="W24" s="68">
        <f>'MATCH 4'!$AC$9</f>
        <v>0</v>
      </c>
      <c r="X24" s="68">
        <f>'MATCH 4'!$AD$9</f>
        <v>0</v>
      </c>
      <c r="Y24" s="68">
        <f>'MATCH 4'!$AE$9</f>
        <v>0</v>
      </c>
      <c r="Z24" s="78">
        <f>'MATCH 4'!$AF$9</f>
        <v>0</v>
      </c>
      <c r="AA24" s="77" t="str">
        <f>'MATCH 4'!$J$9&amp;'MATCH 4'!$K$9</f>
        <v xml:space="preserve">0 </v>
      </c>
      <c r="AB24" s="103"/>
      <c r="AC24" s="66">
        <f>'MATCH 4'!$AG$9</f>
        <v>0</v>
      </c>
      <c r="AD24" s="68">
        <f>'MATCH 4'!$AH$9</f>
        <v>0</v>
      </c>
      <c r="AE24" s="68">
        <f>'MATCH 4'!$AI$9</f>
        <v>0</v>
      </c>
      <c r="AF24" s="68">
        <f>'MATCH 4'!$AJ$9</f>
        <v>0</v>
      </c>
      <c r="AG24" s="68">
        <f>'MATCH 4'!$AK$9</f>
        <v>0</v>
      </c>
      <c r="AH24" s="68">
        <f>'MATCH 4'!$AL$9</f>
        <v>0</v>
      </c>
      <c r="AI24" s="78">
        <f>'MATCH 4'!$AM$9</f>
        <v>0</v>
      </c>
      <c r="AJ24" s="77" t="str">
        <f>'MATCH 4'!$Q$9&amp;'MATCH 4'!$R$9</f>
        <v xml:space="preserve">0 </v>
      </c>
      <c r="AK24" s="103"/>
      <c r="AL24" s="66">
        <f>'MATCH 4'!$AN$9</f>
        <v>0</v>
      </c>
      <c r="AM24" s="68">
        <f>'MATCH 4'!$AO$9</f>
        <v>0</v>
      </c>
      <c r="AN24" s="68">
        <f>'MATCH 4'!$AP$9</f>
        <v>0</v>
      </c>
      <c r="AO24" s="68">
        <f>'MATCH 4'!$AQ$9</f>
        <v>0</v>
      </c>
      <c r="AP24" s="68">
        <f>'MATCH 4'!$AR$9</f>
        <v>0</v>
      </c>
      <c r="AQ24" s="68">
        <f>'MATCH 4'!$AS$9</f>
        <v>0</v>
      </c>
      <c r="AR24" s="78">
        <f>'MATCH 4'!$AT$9</f>
        <v>0</v>
      </c>
      <c r="AS24" s="78" t="str">
        <f>'MATCH 4'!$S$9&amp;'MATCH 4'!$T$9</f>
        <v xml:space="preserve">0 </v>
      </c>
      <c r="AT24" s="104"/>
    </row>
    <row r="25" spans="1:46" ht="15.5" thickTop="1" thickBot="1" x14ac:dyDescent="0.4">
      <c r="A25" s="134"/>
      <c r="B25" s="66">
        <v>3</v>
      </c>
      <c r="C25" s="67">
        <f t="shared" si="0"/>
        <v>0</v>
      </c>
      <c r="D25" s="64" t="str">
        <f>'MATCH 4'!$S$11&amp;'MATCH 4'!$T$11</f>
        <v xml:space="preserve">0 </v>
      </c>
      <c r="E25" s="68">
        <f>'MATCH 4'!$W$106</f>
        <v>0</v>
      </c>
      <c r="F25" s="68">
        <f>'MATCH 4'!$C$11</f>
        <v>0</v>
      </c>
      <c r="G25" s="68">
        <f>'MATCH 4'!$D$11</f>
        <v>0</v>
      </c>
      <c r="H25" s="68">
        <f>'MATCH 4'!$C$12</f>
        <v>0</v>
      </c>
      <c r="I25" s="68">
        <f>'MATCH 4'!$D$12</f>
        <v>0</v>
      </c>
      <c r="J25" s="75">
        <f>'MATCH 4'!$Q$18</f>
        <v>0</v>
      </c>
      <c r="K25" s="68">
        <f>'MATCH 4'!$E$18</f>
        <v>0</v>
      </c>
      <c r="L25" s="68">
        <f>'MATCH 4'!$F$22</f>
        <v>0</v>
      </c>
      <c r="M25" s="68" t="str">
        <f>IF('MATCH 4'!$K$22=0," ",'MATCH 4'!$K$22)</f>
        <v xml:space="preserve"> </v>
      </c>
      <c r="N25" s="68">
        <f>'MATCH 4'!$R$22</f>
        <v>0</v>
      </c>
      <c r="O25" s="69">
        <f>'MATCH 4'!$E$19</f>
        <v>0</v>
      </c>
      <c r="Q25" s="119"/>
      <c r="R25" s="62">
        <f t="shared" si="7"/>
        <v>0</v>
      </c>
      <c r="S25" s="65">
        <f t="shared" si="8"/>
        <v>0</v>
      </c>
      <c r="T25" s="66">
        <f>'MATCH 4'!$Z$11</f>
        <v>0</v>
      </c>
      <c r="U25" s="68">
        <f>'MATCH 4'!$AA$11</f>
        <v>0</v>
      </c>
      <c r="V25" s="68">
        <f>'MATCH 4'!$AB$11</f>
        <v>0</v>
      </c>
      <c r="W25" s="68">
        <f>'MATCH 4'!$AC$11</f>
        <v>0</v>
      </c>
      <c r="X25" s="68">
        <f>'MATCH 4'!$AD$11</f>
        <v>0</v>
      </c>
      <c r="Y25" s="68">
        <f>'MATCH 4'!$AE$11</f>
        <v>0</v>
      </c>
      <c r="Z25" s="78">
        <f>'MATCH 4'!$AF$11</f>
        <v>0</v>
      </c>
      <c r="AA25" s="77" t="str">
        <f>'MATCH 4'!$J$11&amp;'MATCH 4'!$K$11</f>
        <v xml:space="preserve">0 </v>
      </c>
      <c r="AB25" s="103"/>
      <c r="AC25" s="66">
        <f>'MATCH 4'!$AG$11</f>
        <v>0</v>
      </c>
      <c r="AD25" s="68">
        <f>'MATCH 4'!$AH$11</f>
        <v>0</v>
      </c>
      <c r="AE25" s="68">
        <f>'MATCH 4'!$AI$11</f>
        <v>0</v>
      </c>
      <c r="AF25" s="68">
        <f>'MATCH 4'!$AJ$11</f>
        <v>0</v>
      </c>
      <c r="AG25" s="68">
        <f>'MATCH 4'!$AK$11</f>
        <v>0</v>
      </c>
      <c r="AH25" s="68">
        <f>'MATCH 4'!$AL$11</f>
        <v>0</v>
      </c>
      <c r="AI25" s="78">
        <f>'MATCH 4'!$AM$11</f>
        <v>0</v>
      </c>
      <c r="AJ25" s="77" t="str">
        <f>'MATCH 4'!$Q$11&amp;'MATCH 4'!$R$11</f>
        <v xml:space="preserve">0 </v>
      </c>
      <c r="AK25" s="103"/>
      <c r="AL25" s="66">
        <f>'MATCH 4'!$AN$11</f>
        <v>0</v>
      </c>
      <c r="AM25" s="68">
        <f>'MATCH 4'!$AO$11</f>
        <v>0</v>
      </c>
      <c r="AN25" s="68">
        <f>'MATCH 4'!$AP$11</f>
        <v>0</v>
      </c>
      <c r="AO25" s="68">
        <f>'MATCH 4'!$AQ$11</f>
        <v>0</v>
      </c>
      <c r="AP25" s="68">
        <f>'MATCH 4'!$AR$11</f>
        <v>0</v>
      </c>
      <c r="AQ25" s="68">
        <f>'MATCH 4'!$AS$11</f>
        <v>0</v>
      </c>
      <c r="AR25" s="78">
        <f>'MATCH 4'!$AT$11</f>
        <v>0</v>
      </c>
      <c r="AS25" s="78" t="str">
        <f>'MATCH 4'!$S$11&amp;'MATCH 4'!$T$11</f>
        <v xml:space="preserve">0 </v>
      </c>
      <c r="AT25" s="104"/>
    </row>
    <row r="26" spans="1:46" ht="15.5" thickTop="1" thickBot="1" x14ac:dyDescent="0.4">
      <c r="A26" s="134"/>
      <c r="B26" s="66">
        <v>4</v>
      </c>
      <c r="C26" s="67">
        <f t="shared" si="0"/>
        <v>0</v>
      </c>
      <c r="D26" s="64" t="str">
        <f>'MATCH 4'!$S$13&amp;'MATCH 4'!$T$13</f>
        <v xml:space="preserve">0 </v>
      </c>
      <c r="E26" s="68">
        <f>'MATCH 4'!$W$108</f>
        <v>0</v>
      </c>
      <c r="F26" s="68">
        <f>'MATCH 4'!$C$13</f>
        <v>0</v>
      </c>
      <c r="G26" s="68">
        <f>'MATCH 4'!$D$13</f>
        <v>0</v>
      </c>
      <c r="H26" s="68">
        <f>'MATCH 4'!$C$14</f>
        <v>0</v>
      </c>
      <c r="I26" s="68">
        <f>'MATCH 4'!$D$14</f>
        <v>0</v>
      </c>
      <c r="J26" s="75">
        <f>'MATCH 4'!$Q$18</f>
        <v>0</v>
      </c>
      <c r="K26" s="68">
        <f>'MATCH 4'!$E$18</f>
        <v>0</v>
      </c>
      <c r="L26" s="68">
        <f>'MATCH 4'!$F$23</f>
        <v>0</v>
      </c>
      <c r="M26" s="68" t="str">
        <f>IF('MATCH 4'!$K$23=0," ",'MATCH 4'!$K$23)</f>
        <v xml:space="preserve"> </v>
      </c>
      <c r="N26" s="68">
        <f>'MATCH 4'!$R$23</f>
        <v>0</v>
      </c>
      <c r="O26" s="69">
        <f>'MATCH 4'!$E$19</f>
        <v>0</v>
      </c>
      <c r="Q26" s="119"/>
      <c r="R26" s="62">
        <f t="shared" si="7"/>
        <v>0</v>
      </c>
      <c r="S26" s="65">
        <f t="shared" si="8"/>
        <v>0</v>
      </c>
      <c r="T26" s="66">
        <f>'MATCH 4'!$Z$13</f>
        <v>0</v>
      </c>
      <c r="U26" s="68">
        <f>'MATCH 4'!$AA$13</f>
        <v>0</v>
      </c>
      <c r="V26" s="68">
        <f>'MATCH 4'!AB$13</f>
        <v>0</v>
      </c>
      <c r="W26" s="68">
        <f>'MATCH 4'!$AC$13</f>
        <v>0</v>
      </c>
      <c r="X26" s="68">
        <f>'MATCH 4'!$AD$13</f>
        <v>0</v>
      </c>
      <c r="Y26" s="68">
        <f>'MATCH 4'!$AE$13</f>
        <v>0</v>
      </c>
      <c r="Z26" s="78">
        <f>'MATCH 4'!$AF$13</f>
        <v>0</v>
      </c>
      <c r="AA26" s="77" t="str">
        <f>'MATCH 4'!$J$13&amp;'MATCH 4'!$K$13</f>
        <v xml:space="preserve">0 </v>
      </c>
      <c r="AB26" s="103"/>
      <c r="AC26" s="66">
        <f>'MATCH 4'!$AG$13</f>
        <v>0</v>
      </c>
      <c r="AD26" s="68">
        <f>'MATCH 4'!$AH$13</f>
        <v>0</v>
      </c>
      <c r="AE26" s="68">
        <f>'MATCH 4'!$AI$13</f>
        <v>0</v>
      </c>
      <c r="AF26" s="68">
        <f>'MATCH 4'!$AJ$13</f>
        <v>0</v>
      </c>
      <c r="AG26" s="68">
        <f>'MATCH 4'!$AK$13</f>
        <v>0</v>
      </c>
      <c r="AH26" s="68">
        <f>'MATCH 4'!$AL$13</f>
        <v>0</v>
      </c>
      <c r="AI26" s="78">
        <f>'MATCH 4'!$AM$13</f>
        <v>0</v>
      </c>
      <c r="AJ26" s="77" t="str">
        <f>'MATCH 4'!$Q$13&amp;'MATCH 4'!$R$13</f>
        <v xml:space="preserve">0 </v>
      </c>
      <c r="AK26" s="103"/>
      <c r="AL26" s="66">
        <f>'MATCH 4'!$AN$13</f>
        <v>0</v>
      </c>
      <c r="AM26" s="68">
        <f>'MATCH 4'!$AO$13</f>
        <v>0</v>
      </c>
      <c r="AN26" s="68">
        <f>'MATCH 4'!$AP$13</f>
        <v>0</v>
      </c>
      <c r="AO26" s="68">
        <f>'MATCH 4'!$AQ$13</f>
        <v>0</v>
      </c>
      <c r="AP26" s="68">
        <f>'MATCH 4'!$AR$13</f>
        <v>0</v>
      </c>
      <c r="AQ26" s="68">
        <f>'MATCH 4'!$AS$13</f>
        <v>0</v>
      </c>
      <c r="AR26" s="78">
        <f>'MATCH 4'!$AT$13</f>
        <v>0</v>
      </c>
      <c r="AS26" s="78" t="str">
        <f>'MATCH 4'!$S$13&amp;'MATCH 4'!$T$13</f>
        <v xml:space="preserve">0 </v>
      </c>
      <c r="AT26" s="104"/>
    </row>
    <row r="27" spans="1:46" ht="15.5" thickTop="1" thickBot="1" x14ac:dyDescent="0.4">
      <c r="A27" s="134"/>
      <c r="B27" s="70">
        <v>5</v>
      </c>
      <c r="C27" s="71">
        <f t="shared" si="0"/>
        <v>0</v>
      </c>
      <c r="D27" s="64" t="str">
        <f>'MATCH 4'!$S$15&amp;'MATCH 4'!$T$15</f>
        <v xml:space="preserve">0 </v>
      </c>
      <c r="E27" s="72">
        <f>'MATCH 4'!$W$110</f>
        <v>0</v>
      </c>
      <c r="F27" s="72">
        <f>'MATCH 4'!$C$15</f>
        <v>0</v>
      </c>
      <c r="G27" s="72">
        <f>'MATCH 4'!$D$15</f>
        <v>0</v>
      </c>
      <c r="H27" s="72">
        <f>'MATCH 4'!$C$16</f>
        <v>0</v>
      </c>
      <c r="I27" s="72">
        <f>'MATCH 4'!$D$16</f>
        <v>0</v>
      </c>
      <c r="J27" s="76">
        <f>'MATCH 4'!$Q$18</f>
        <v>0</v>
      </c>
      <c r="K27" s="72">
        <f>'MATCH 4'!$E$18</f>
        <v>0</v>
      </c>
      <c r="L27" s="72">
        <f>'MATCH 4'!$F$24</f>
        <v>0</v>
      </c>
      <c r="M27" s="72" t="str">
        <f>IF('MATCH 4'!$K$24=0," ",'MATCH 4'!$K$24)</f>
        <v xml:space="preserve"> </v>
      </c>
      <c r="N27" s="72">
        <f>'MATCH 4'!$R$24</f>
        <v>0</v>
      </c>
      <c r="O27" s="73">
        <f>'MATCH 4'!$E$19</f>
        <v>0</v>
      </c>
      <c r="Q27" s="119"/>
      <c r="R27" s="62">
        <f t="shared" si="7"/>
        <v>0</v>
      </c>
      <c r="S27" s="65">
        <f t="shared" si="8"/>
        <v>0</v>
      </c>
      <c r="T27" s="70">
        <f>'MATCH 4'!$Z$15</f>
        <v>0</v>
      </c>
      <c r="U27" s="72">
        <f>'MATCH 4'!$AA$15</f>
        <v>0</v>
      </c>
      <c r="V27" s="72">
        <f>'MATCH 4'!$AB$15</f>
        <v>0</v>
      </c>
      <c r="W27" s="72">
        <f>'MATCH 4'!$AC$15</f>
        <v>0</v>
      </c>
      <c r="X27" s="72">
        <f>'MATCH 4'!$AD$15</f>
        <v>0</v>
      </c>
      <c r="Y27" s="72">
        <f>'MATCH 4'!$AE$15</f>
        <v>0</v>
      </c>
      <c r="Z27" s="79">
        <f>'MATCH 4'!$AF$15</f>
        <v>0</v>
      </c>
      <c r="AA27" s="77" t="str">
        <f>'MATCH 4'!$J$15&amp;'MATCH 4'!$K$15</f>
        <v xml:space="preserve">0 </v>
      </c>
      <c r="AB27" s="103"/>
      <c r="AC27" s="70">
        <f>'MATCH 4'!$AG$15</f>
        <v>0</v>
      </c>
      <c r="AD27" s="72">
        <f>'MATCH 4'!$AH$15</f>
        <v>0</v>
      </c>
      <c r="AE27" s="72">
        <f>'MATCH 4'!$AI$15</f>
        <v>0</v>
      </c>
      <c r="AF27" s="72">
        <f>'MATCH 4'!$AJ$15</f>
        <v>0</v>
      </c>
      <c r="AG27" s="72">
        <f>'MATCH 4'!$AK$15</f>
        <v>0</v>
      </c>
      <c r="AH27" s="72">
        <f>'MATCH 4'!$AL$15</f>
        <v>0</v>
      </c>
      <c r="AI27" s="79">
        <f>'MATCH 4'!$AM$15</f>
        <v>0</v>
      </c>
      <c r="AJ27" s="77" t="str">
        <f>'MATCH 4'!$Q$15&amp;'MATCH 4'!$R$15</f>
        <v xml:space="preserve">0 </v>
      </c>
      <c r="AK27" s="103"/>
      <c r="AL27" s="70">
        <f>'MATCH 4'!$AN$15</f>
        <v>0</v>
      </c>
      <c r="AM27" s="72">
        <f>'MATCH 4'!$AO$15</f>
        <v>0</v>
      </c>
      <c r="AN27" s="72">
        <f>'MATCH 4'!$AP$15</f>
        <v>0</v>
      </c>
      <c r="AO27" s="72">
        <f>'MATCH 4'!$AQ$15</f>
        <v>0</v>
      </c>
      <c r="AP27" s="72">
        <f>'MATCH 4'!$AR$15</f>
        <v>0</v>
      </c>
      <c r="AQ27" s="72">
        <f>'MATCH 4'!$AS$15</f>
        <v>0</v>
      </c>
      <c r="AR27" s="79">
        <f>'MATCH 4'!$AT$15</f>
        <v>0</v>
      </c>
      <c r="AS27" s="78" t="str">
        <f>'MATCH 4'!$S$15&amp;'MATCH 4'!$T$15</f>
        <v xml:space="preserve">0 </v>
      </c>
      <c r="AT27" s="104"/>
    </row>
    <row r="28" spans="1:46" ht="15.5" thickTop="1" thickBot="1" x14ac:dyDescent="0.4">
      <c r="A28" s="127" t="s">
        <v>81</v>
      </c>
      <c r="B28" s="62">
        <v>1</v>
      </c>
      <c r="C28" s="63">
        <f>$M$1</f>
        <v>0</v>
      </c>
      <c r="D28" s="64" t="str">
        <f>'MATCH 5'!$S$7&amp;'MATCH 5'!$T$7</f>
        <v xml:space="preserve">0 </v>
      </c>
      <c r="E28" s="64">
        <f>'MATCH 5'!$W$102</f>
        <v>0</v>
      </c>
      <c r="F28" s="64">
        <f>'MATCH 5'!$C$7</f>
        <v>0</v>
      </c>
      <c r="G28" s="64">
        <f>'MATCH 5'!$D$7</f>
        <v>0</v>
      </c>
      <c r="H28" s="64">
        <f>'MATCH 5'!$C$8</f>
        <v>0</v>
      </c>
      <c r="I28" s="64">
        <f>'MATCH 5'!$D$8</f>
        <v>0</v>
      </c>
      <c r="J28" s="74">
        <f>'MATCH 5'!$Q$18</f>
        <v>0</v>
      </c>
      <c r="K28" s="64">
        <f>'MATCH 5'!$E$18</f>
        <v>0</v>
      </c>
      <c r="L28" s="64">
        <f>'MATCH 5'!$F$20</f>
        <v>0</v>
      </c>
      <c r="M28" s="64" t="str">
        <f>IF('MATCH 5'!$K$20=0," ",'MATCH 5'!$K$20)</f>
        <v xml:space="preserve"> </v>
      </c>
      <c r="N28" s="64">
        <f>'MATCH 5'!$R$20</f>
        <v>0</v>
      </c>
      <c r="O28" s="65">
        <f>'MATCH 5'!$E$19</f>
        <v>0</v>
      </c>
      <c r="Q28" s="122" t="str">
        <f>A28</f>
        <v>MATCH 5</v>
      </c>
      <c r="R28" s="62">
        <f>F28</f>
        <v>0</v>
      </c>
      <c r="S28" s="65">
        <f>G28</f>
        <v>0</v>
      </c>
      <c r="T28" s="62">
        <f>'MATCH 5'!$Z$7</f>
        <v>0</v>
      </c>
      <c r="U28" s="64">
        <f>'MATCH 5'!$AA$7</f>
        <v>0</v>
      </c>
      <c r="V28" s="64">
        <f>'MATCH 5'!$AB$7</f>
        <v>0</v>
      </c>
      <c r="W28" s="64">
        <f>'MATCH 5'!$AC$7</f>
        <v>0</v>
      </c>
      <c r="X28" s="64">
        <f>'MATCH 5'!$AD$7</f>
        <v>0</v>
      </c>
      <c r="Y28" s="64">
        <f>'MATCH 5'!$AE$7</f>
        <v>0</v>
      </c>
      <c r="Z28" s="77">
        <f>'MATCH 5'!$AF$7</f>
        <v>0</v>
      </c>
      <c r="AA28" s="77" t="str">
        <f>'MATCH 5'!$J$7&amp;'MATCH 5'!$K$7</f>
        <v xml:space="preserve">0 </v>
      </c>
      <c r="AB28" s="103"/>
      <c r="AC28" s="62">
        <f>'MATCH 5'!$AG$7</f>
        <v>0</v>
      </c>
      <c r="AD28" s="64">
        <f>'MATCH 5'!$AH$7</f>
        <v>0</v>
      </c>
      <c r="AE28" s="64">
        <f>'MATCH 5'!$AI$7</f>
        <v>0</v>
      </c>
      <c r="AF28" s="64">
        <f>'MATCH 5'!$AJ$7</f>
        <v>0</v>
      </c>
      <c r="AG28" s="64">
        <f>'MATCH 5'!$AK$7</f>
        <v>0</v>
      </c>
      <c r="AH28" s="64">
        <f>'MATCH 5'!$AL$7</f>
        <v>0</v>
      </c>
      <c r="AI28" s="77">
        <f>'MATCH 5'!$AM$7</f>
        <v>0</v>
      </c>
      <c r="AJ28" s="77" t="str">
        <f>'MATCH 5'!$Q$7&amp;'MATCH 5'!$R$7</f>
        <v xml:space="preserve">0 </v>
      </c>
      <c r="AK28" s="103"/>
      <c r="AL28" s="62">
        <f>'MATCH 5'!$AN$7</f>
        <v>0</v>
      </c>
      <c r="AM28" s="64">
        <f>'MATCH 5'!$AO$7</f>
        <v>0</v>
      </c>
      <c r="AN28" s="64">
        <f>'MATCH 5'!$AP$7</f>
        <v>0</v>
      </c>
      <c r="AO28" s="64">
        <f>'MATCH 5'!$AQ$7</f>
        <v>0</v>
      </c>
      <c r="AP28" s="64">
        <f>'MATCH 5'!$AR$7</f>
        <v>0</v>
      </c>
      <c r="AQ28" s="64">
        <f>'MATCH 5'!$AS$7</f>
        <v>0</v>
      </c>
      <c r="AR28" s="77">
        <f>'MATCH 5'!$AT$7</f>
        <v>0</v>
      </c>
      <c r="AS28" s="78" t="str">
        <f>'MATCH 5'!$S$7&amp;'MATCH 5'!$T$7</f>
        <v xml:space="preserve">0 </v>
      </c>
      <c r="AT28" s="104"/>
    </row>
    <row r="29" spans="1:46" ht="15.5" thickTop="1" thickBot="1" x14ac:dyDescent="0.4">
      <c r="A29" s="128"/>
      <c r="B29" s="66">
        <v>2</v>
      </c>
      <c r="C29" s="67">
        <f t="shared" si="0"/>
        <v>0</v>
      </c>
      <c r="D29" s="64" t="str">
        <f>'MATCH 5'!$S$9&amp;'MATCH 5'!$T$9</f>
        <v xml:space="preserve">0 </v>
      </c>
      <c r="E29" s="68">
        <f>'MATCH 5'!$W$104</f>
        <v>0</v>
      </c>
      <c r="F29" s="68">
        <f>'MATCH 5'!$C$9</f>
        <v>0</v>
      </c>
      <c r="G29" s="68">
        <f>'MATCH 5'!$D$9</f>
        <v>0</v>
      </c>
      <c r="H29" s="68">
        <f>'MATCH 5'!$C$10</f>
        <v>0</v>
      </c>
      <c r="I29" s="68">
        <f>'MATCH 5'!$D$10</f>
        <v>0</v>
      </c>
      <c r="J29" s="75">
        <f>'MATCH 5'!$Q$18</f>
        <v>0</v>
      </c>
      <c r="K29" s="68">
        <f>'MATCH 5'!$E$18</f>
        <v>0</v>
      </c>
      <c r="L29" s="68">
        <f>'MATCH 5'!$F$21</f>
        <v>0</v>
      </c>
      <c r="M29" s="68" t="str">
        <f>IF('MATCH 5'!$K$21=0," ",'MATCH 5'!$K$21)</f>
        <v xml:space="preserve"> </v>
      </c>
      <c r="N29" s="68">
        <f>'MATCH 5'!$R$21</f>
        <v>0</v>
      </c>
      <c r="O29" s="69">
        <f>'MATCH 5'!$E$19</f>
        <v>0</v>
      </c>
      <c r="Q29" s="122"/>
      <c r="R29" s="62">
        <f t="shared" ref="R29:R32" si="9">F29</f>
        <v>0</v>
      </c>
      <c r="S29" s="65">
        <f t="shared" ref="S29:S32" si="10">G29</f>
        <v>0</v>
      </c>
      <c r="T29" s="66">
        <f>'MATCH 5'!$Z$9</f>
        <v>0</v>
      </c>
      <c r="U29" s="68">
        <f>'MATCH 5'!$AA$9</f>
        <v>0</v>
      </c>
      <c r="V29" s="68">
        <f>'MATCH 5'!$AB$9</f>
        <v>0</v>
      </c>
      <c r="W29" s="68">
        <f>'MATCH 5'!$AC$9</f>
        <v>0</v>
      </c>
      <c r="X29" s="68">
        <f>'MATCH 5'!$AD$9</f>
        <v>0</v>
      </c>
      <c r="Y29" s="68">
        <f>'MATCH 5'!$AE$9</f>
        <v>0</v>
      </c>
      <c r="Z29" s="78">
        <f>'MATCH 5'!$AF$9</f>
        <v>0</v>
      </c>
      <c r="AA29" s="77" t="str">
        <f>'MATCH 5'!$J$9&amp;'MATCH 5'!$K$9</f>
        <v xml:space="preserve">0 </v>
      </c>
      <c r="AB29" s="103"/>
      <c r="AC29" s="66">
        <f>'MATCH 5'!$AG$9</f>
        <v>0</v>
      </c>
      <c r="AD29" s="68">
        <f>'MATCH 5'!$AH$9</f>
        <v>0</v>
      </c>
      <c r="AE29" s="68">
        <f>'MATCH 5'!$AI$9</f>
        <v>0</v>
      </c>
      <c r="AF29" s="68">
        <f>'MATCH 5'!$AJ$9</f>
        <v>0</v>
      </c>
      <c r="AG29" s="68">
        <f>'MATCH 5'!$AK$9</f>
        <v>0</v>
      </c>
      <c r="AH29" s="68">
        <f>'MATCH 5'!$AL$9</f>
        <v>0</v>
      </c>
      <c r="AI29" s="78">
        <f>'MATCH 5'!$AM$9</f>
        <v>0</v>
      </c>
      <c r="AJ29" s="77" t="str">
        <f>'MATCH 5'!$Q$9&amp;'MATCH 5'!$R$9</f>
        <v xml:space="preserve">0 </v>
      </c>
      <c r="AK29" s="103"/>
      <c r="AL29" s="66">
        <f>'MATCH 5'!$AN$9</f>
        <v>0</v>
      </c>
      <c r="AM29" s="68">
        <f>'MATCH 5'!$AO$9</f>
        <v>0</v>
      </c>
      <c r="AN29" s="68">
        <f>'MATCH 5'!$AP$9</f>
        <v>0</v>
      </c>
      <c r="AO29" s="68">
        <f>'MATCH 5'!$AQ$9</f>
        <v>0</v>
      </c>
      <c r="AP29" s="68">
        <f>'MATCH 5'!$AR$9</f>
        <v>0</v>
      </c>
      <c r="AQ29" s="68">
        <f>'MATCH 5'!$AS$9</f>
        <v>0</v>
      </c>
      <c r="AR29" s="78">
        <f>'MATCH 5'!$AT$9</f>
        <v>0</v>
      </c>
      <c r="AS29" s="78" t="str">
        <f>'MATCH 5'!$S$9&amp;'MATCH 5'!$T$9</f>
        <v xml:space="preserve">0 </v>
      </c>
      <c r="AT29" s="104"/>
    </row>
    <row r="30" spans="1:46" ht="15.5" thickTop="1" thickBot="1" x14ac:dyDescent="0.4">
      <c r="A30" s="128"/>
      <c r="B30" s="66">
        <v>3</v>
      </c>
      <c r="C30" s="67">
        <f t="shared" si="0"/>
        <v>0</v>
      </c>
      <c r="D30" s="64" t="str">
        <f>'MATCH 5'!$S$11&amp;'MATCH 5'!$T$11</f>
        <v xml:space="preserve">0 </v>
      </c>
      <c r="E30" s="68">
        <f>'MATCH 5'!$W$106</f>
        <v>0</v>
      </c>
      <c r="F30" s="68">
        <f>'MATCH 5'!$C$11</f>
        <v>0</v>
      </c>
      <c r="G30" s="68">
        <f>'MATCH 5'!$D$11</f>
        <v>0</v>
      </c>
      <c r="H30" s="68">
        <f>'MATCH 5'!$C$12</f>
        <v>0</v>
      </c>
      <c r="I30" s="68">
        <f>'MATCH 5'!$D$12</f>
        <v>0</v>
      </c>
      <c r="J30" s="75">
        <f>'MATCH 5'!$Q$18</f>
        <v>0</v>
      </c>
      <c r="K30" s="68">
        <f>'MATCH 5'!$E$18</f>
        <v>0</v>
      </c>
      <c r="L30" s="68">
        <f>'MATCH 5'!$F$22</f>
        <v>0</v>
      </c>
      <c r="M30" s="68" t="str">
        <f>IF('MATCH 5'!$K$22=0," ",'MATCH 5'!$K$22)</f>
        <v xml:space="preserve"> </v>
      </c>
      <c r="N30" s="68">
        <f>'MATCH 5'!$R$22</f>
        <v>0</v>
      </c>
      <c r="O30" s="69">
        <f>'MATCH 5'!$E$19</f>
        <v>0</v>
      </c>
      <c r="Q30" s="122"/>
      <c r="R30" s="62">
        <f t="shared" si="9"/>
        <v>0</v>
      </c>
      <c r="S30" s="65">
        <f t="shared" si="10"/>
        <v>0</v>
      </c>
      <c r="T30" s="66">
        <f>'MATCH 5'!$Z$11</f>
        <v>0</v>
      </c>
      <c r="U30" s="68">
        <f>'MATCH 5'!$AA$11</f>
        <v>0</v>
      </c>
      <c r="V30" s="68">
        <f>'MATCH 5'!$AB$11</f>
        <v>0</v>
      </c>
      <c r="W30" s="68">
        <f>'MATCH 5'!$AC$11</f>
        <v>0</v>
      </c>
      <c r="X30" s="68">
        <f>'MATCH 5'!$AD$11</f>
        <v>0</v>
      </c>
      <c r="Y30" s="68">
        <f>'MATCH 5'!$AE$11</f>
        <v>0</v>
      </c>
      <c r="Z30" s="78">
        <f>'MATCH 5'!$AF$11</f>
        <v>0</v>
      </c>
      <c r="AA30" s="77" t="str">
        <f>'MATCH 5'!$J$11&amp;'MATCH 5'!$K$11</f>
        <v xml:space="preserve">0 </v>
      </c>
      <c r="AB30" s="103"/>
      <c r="AC30" s="66">
        <f>'MATCH 5'!$AG$11</f>
        <v>0</v>
      </c>
      <c r="AD30" s="68">
        <f>'MATCH 5'!$AH$11</f>
        <v>0</v>
      </c>
      <c r="AE30" s="68">
        <f>'MATCH 5'!$AI$11</f>
        <v>0</v>
      </c>
      <c r="AF30" s="68">
        <f>'MATCH 5'!$AJ$11</f>
        <v>0</v>
      </c>
      <c r="AG30" s="68">
        <f>'MATCH 5'!$AK$11</f>
        <v>0</v>
      </c>
      <c r="AH30" s="68">
        <f>'MATCH 5'!$AL$11</f>
        <v>0</v>
      </c>
      <c r="AI30" s="78">
        <f>'MATCH 5'!$AM$11</f>
        <v>0</v>
      </c>
      <c r="AJ30" s="77" t="str">
        <f>'MATCH 5'!$Q$11&amp;'MATCH 5'!$R$11</f>
        <v xml:space="preserve">0 </v>
      </c>
      <c r="AK30" s="103"/>
      <c r="AL30" s="66">
        <f>'MATCH 5'!$AN$11</f>
        <v>0</v>
      </c>
      <c r="AM30" s="68">
        <f>'MATCH 5'!$AO$11</f>
        <v>0</v>
      </c>
      <c r="AN30" s="68">
        <f>'MATCH 5'!$AP$11</f>
        <v>0</v>
      </c>
      <c r="AO30" s="68">
        <f>'MATCH 5'!$AQ$11</f>
        <v>0</v>
      </c>
      <c r="AP30" s="68">
        <f>'MATCH 5'!$AR$11</f>
        <v>0</v>
      </c>
      <c r="AQ30" s="68">
        <f>'MATCH 5'!$AS$11</f>
        <v>0</v>
      </c>
      <c r="AR30" s="78">
        <f>'MATCH 5'!$AT$11</f>
        <v>0</v>
      </c>
      <c r="AS30" s="78" t="str">
        <f>'MATCH 5'!$S$11&amp;'MATCH 5'!$T$11</f>
        <v xml:space="preserve">0 </v>
      </c>
      <c r="AT30" s="104"/>
    </row>
    <row r="31" spans="1:46" ht="15.5" thickTop="1" thickBot="1" x14ac:dyDescent="0.4">
      <c r="A31" s="128"/>
      <c r="B31" s="66">
        <v>4</v>
      </c>
      <c r="C31" s="67">
        <f t="shared" si="0"/>
        <v>0</v>
      </c>
      <c r="D31" s="64" t="str">
        <f>'MATCH 5'!$S$13&amp;'MATCH 5'!$T$13</f>
        <v xml:space="preserve">0 </v>
      </c>
      <c r="E31" s="68">
        <f>'MATCH 5'!$W$108</f>
        <v>0</v>
      </c>
      <c r="F31" s="68">
        <f>'MATCH 5'!$C$13</f>
        <v>0</v>
      </c>
      <c r="G31" s="68">
        <f>'MATCH 5'!$D$13</f>
        <v>0</v>
      </c>
      <c r="H31" s="68">
        <f>'MATCH 5'!$C$14</f>
        <v>0</v>
      </c>
      <c r="I31" s="68">
        <f>'MATCH 5'!$D$14</f>
        <v>0</v>
      </c>
      <c r="J31" s="75">
        <f>'MATCH 5'!$Q$18</f>
        <v>0</v>
      </c>
      <c r="K31" s="68">
        <f>'MATCH 5'!$E$18</f>
        <v>0</v>
      </c>
      <c r="L31" s="68">
        <f>'MATCH 5'!$F$23</f>
        <v>0</v>
      </c>
      <c r="M31" s="68" t="str">
        <f>IF('MATCH 5'!$K$23=0," ",'MATCH 5'!$K$23)</f>
        <v xml:space="preserve"> </v>
      </c>
      <c r="N31" s="68">
        <f>'MATCH 5'!$R$23</f>
        <v>0</v>
      </c>
      <c r="O31" s="69">
        <f>'MATCH 5'!$E$19</f>
        <v>0</v>
      </c>
      <c r="Q31" s="122"/>
      <c r="R31" s="62">
        <f t="shared" si="9"/>
        <v>0</v>
      </c>
      <c r="S31" s="65">
        <f t="shared" si="10"/>
        <v>0</v>
      </c>
      <c r="T31" s="66">
        <f>'MATCH 5'!$Z$13</f>
        <v>0</v>
      </c>
      <c r="U31" s="68">
        <f>'MATCH 5'!$AA$13</f>
        <v>0</v>
      </c>
      <c r="V31" s="68">
        <f>'MATCH 5'!AB$13</f>
        <v>0</v>
      </c>
      <c r="W31" s="68">
        <f>'MATCH 5'!$AC$13</f>
        <v>0</v>
      </c>
      <c r="X31" s="68">
        <f>'MATCH 5'!$AD$13</f>
        <v>0</v>
      </c>
      <c r="Y31" s="68">
        <f>'MATCH 5'!$AE$13</f>
        <v>0</v>
      </c>
      <c r="Z31" s="78">
        <f>'MATCH 5'!$AF$13</f>
        <v>0</v>
      </c>
      <c r="AA31" s="77" t="str">
        <f>'MATCH 5'!$J$13&amp;'MATCH 5'!$K$13</f>
        <v xml:space="preserve">0 </v>
      </c>
      <c r="AB31" s="103"/>
      <c r="AC31" s="66">
        <f>'MATCH 5'!$AG$13</f>
        <v>0</v>
      </c>
      <c r="AD31" s="68">
        <f>'MATCH 5'!$AH$13</f>
        <v>0</v>
      </c>
      <c r="AE31" s="68">
        <f>'MATCH 5'!$AI$13</f>
        <v>0</v>
      </c>
      <c r="AF31" s="68">
        <f>'MATCH 5'!$AJ$13</f>
        <v>0</v>
      </c>
      <c r="AG31" s="68">
        <f>'MATCH 5'!$AK$13</f>
        <v>0</v>
      </c>
      <c r="AH31" s="68">
        <f>'MATCH 5'!$AL$13</f>
        <v>0</v>
      </c>
      <c r="AI31" s="78">
        <f>'MATCH 5'!$AM$13</f>
        <v>0</v>
      </c>
      <c r="AJ31" s="77" t="str">
        <f>'MATCH 5'!$Q$13&amp;'MATCH 5'!$R$13</f>
        <v xml:space="preserve">0 </v>
      </c>
      <c r="AK31" s="103"/>
      <c r="AL31" s="66">
        <f>'MATCH 5'!$AN$13</f>
        <v>0</v>
      </c>
      <c r="AM31" s="68">
        <f>'MATCH 5'!$AO$13</f>
        <v>0</v>
      </c>
      <c r="AN31" s="68">
        <f>'MATCH 5'!$AP$13</f>
        <v>0</v>
      </c>
      <c r="AO31" s="68">
        <f>'MATCH 5'!$AQ$13</f>
        <v>0</v>
      </c>
      <c r="AP31" s="68">
        <f>'MATCH 5'!$AR$13</f>
        <v>0</v>
      </c>
      <c r="AQ31" s="68">
        <f>'MATCH 5'!$AS$13</f>
        <v>0</v>
      </c>
      <c r="AR31" s="78">
        <f>'MATCH 5'!$AT$13</f>
        <v>0</v>
      </c>
      <c r="AS31" s="78" t="str">
        <f>'MATCH 5'!$S$13&amp;'MATCH 5'!$T$13</f>
        <v xml:space="preserve">0 </v>
      </c>
      <c r="AT31" s="104"/>
    </row>
    <row r="32" spans="1:46" ht="15.5" thickTop="1" thickBot="1" x14ac:dyDescent="0.4">
      <c r="A32" s="128"/>
      <c r="B32" s="70">
        <v>5</v>
      </c>
      <c r="C32" s="71">
        <f t="shared" si="0"/>
        <v>0</v>
      </c>
      <c r="D32" s="64" t="str">
        <f>'MATCH 5'!$S$15&amp;'MATCH 5'!$T$15</f>
        <v xml:space="preserve">0 </v>
      </c>
      <c r="E32" s="72">
        <f>'MATCH 5'!$W$110</f>
        <v>0</v>
      </c>
      <c r="F32" s="72">
        <f>'MATCH 5'!$C$15</f>
        <v>0</v>
      </c>
      <c r="G32" s="72">
        <f>'MATCH 5'!$D$15</f>
        <v>0</v>
      </c>
      <c r="H32" s="72">
        <f>'MATCH 5'!$C$16</f>
        <v>0</v>
      </c>
      <c r="I32" s="72">
        <f>'MATCH 5'!$D$16</f>
        <v>0</v>
      </c>
      <c r="J32" s="76">
        <f>'MATCH 5'!$Q$18</f>
        <v>0</v>
      </c>
      <c r="K32" s="72">
        <f>'MATCH 5'!$E$18</f>
        <v>0</v>
      </c>
      <c r="L32" s="72">
        <f>'MATCH 5'!$F$24</f>
        <v>0</v>
      </c>
      <c r="M32" s="72" t="str">
        <f>IF('MATCH 5'!$K$24=0," ",'MATCH 5'!$K$24)</f>
        <v xml:space="preserve"> </v>
      </c>
      <c r="N32" s="72">
        <f>'MATCH 5'!$R$24</f>
        <v>0</v>
      </c>
      <c r="O32" s="73">
        <f>'MATCH 5'!$E$19</f>
        <v>0</v>
      </c>
      <c r="Q32" s="122"/>
      <c r="R32" s="62">
        <f t="shared" si="9"/>
        <v>0</v>
      </c>
      <c r="S32" s="65">
        <f t="shared" si="10"/>
        <v>0</v>
      </c>
      <c r="T32" s="70">
        <f>'MATCH 5'!$Z$15</f>
        <v>0</v>
      </c>
      <c r="U32" s="72">
        <f>'MATCH 5'!$AA$15</f>
        <v>0</v>
      </c>
      <c r="V32" s="72">
        <f>'MATCH 5'!$AB$15</f>
        <v>0</v>
      </c>
      <c r="W32" s="72">
        <f>'MATCH 5'!$AC$15</f>
        <v>0</v>
      </c>
      <c r="X32" s="72">
        <f>'MATCH 5'!$AD$15</f>
        <v>0</v>
      </c>
      <c r="Y32" s="72">
        <f>'MATCH 5'!$AE$15</f>
        <v>0</v>
      </c>
      <c r="Z32" s="79">
        <f>'MATCH 5'!$AF$15</f>
        <v>0</v>
      </c>
      <c r="AA32" s="77" t="str">
        <f>'MATCH 5'!$J$15&amp;'MATCH 5'!$K$15</f>
        <v xml:space="preserve">0 </v>
      </c>
      <c r="AB32" s="103"/>
      <c r="AC32" s="70">
        <f>'MATCH 5'!$AG$15</f>
        <v>0</v>
      </c>
      <c r="AD32" s="72">
        <f>'MATCH 5'!$AH$15</f>
        <v>0</v>
      </c>
      <c r="AE32" s="72">
        <f>'MATCH 5'!$AI$15</f>
        <v>0</v>
      </c>
      <c r="AF32" s="72">
        <f>'MATCH 5'!$AJ$15</f>
        <v>0</v>
      </c>
      <c r="AG32" s="72">
        <f>'MATCH 5'!$AK$15</f>
        <v>0</v>
      </c>
      <c r="AH32" s="72">
        <f>'MATCH 5'!$AL$15</f>
        <v>0</v>
      </c>
      <c r="AI32" s="79">
        <f>'MATCH 5'!$AM$15</f>
        <v>0</v>
      </c>
      <c r="AJ32" s="77" t="str">
        <f>'MATCH 5'!$Q$15&amp;'MATCH 5'!$R$15</f>
        <v xml:space="preserve">0 </v>
      </c>
      <c r="AK32" s="103"/>
      <c r="AL32" s="70">
        <f>'MATCH 5'!$AN$15</f>
        <v>0</v>
      </c>
      <c r="AM32" s="72">
        <f>'MATCH 5'!$AO$15</f>
        <v>0</v>
      </c>
      <c r="AN32" s="72">
        <f>'MATCH 5'!$AP$15</f>
        <v>0</v>
      </c>
      <c r="AO32" s="72">
        <f>'MATCH 5'!$AQ$15</f>
        <v>0</v>
      </c>
      <c r="AP32" s="72">
        <f>'MATCH 5'!$AR$15</f>
        <v>0</v>
      </c>
      <c r="AQ32" s="72">
        <f>'MATCH 5'!$AS$15</f>
        <v>0</v>
      </c>
      <c r="AR32" s="79">
        <f>'MATCH 5'!$AT$15</f>
        <v>0</v>
      </c>
      <c r="AS32" s="78" t="str">
        <f>'MATCH 5'!$S$15&amp;'MATCH 5'!$T$15</f>
        <v xml:space="preserve">0 </v>
      </c>
      <c r="AT32" s="104"/>
    </row>
    <row r="33" spans="1:46" ht="15.5" thickTop="1" thickBot="1" x14ac:dyDescent="0.4">
      <c r="A33" s="129" t="s">
        <v>82</v>
      </c>
      <c r="B33" s="62">
        <v>1</v>
      </c>
      <c r="C33" s="63">
        <f>$M$1</f>
        <v>0</v>
      </c>
      <c r="D33" s="64" t="str">
        <f>'MATCH 6'!$S$7&amp;'MATCH 6'!$T$7</f>
        <v xml:space="preserve">0 </v>
      </c>
      <c r="E33" s="64">
        <f>'MATCH 6'!$W$102</f>
        <v>0</v>
      </c>
      <c r="F33" s="64">
        <f>'MATCH 6'!$C$7</f>
        <v>0</v>
      </c>
      <c r="G33" s="64">
        <f>'MATCH 6'!$D$7</f>
        <v>0</v>
      </c>
      <c r="H33" s="64">
        <f>'MATCH 6'!$C$8</f>
        <v>0</v>
      </c>
      <c r="I33" s="64">
        <f>'MATCH 6'!$D$8</f>
        <v>0</v>
      </c>
      <c r="J33" s="74">
        <f>'MATCH 6'!$Q$18</f>
        <v>0</v>
      </c>
      <c r="K33" s="64">
        <f>'MATCH 6'!$E$18</f>
        <v>0</v>
      </c>
      <c r="L33" s="64">
        <f>'MATCH 6'!$F$20</f>
        <v>0</v>
      </c>
      <c r="M33" s="64" t="str">
        <f>IF('MATCH 6'!$K$20=0," ",'MATCH 6'!$K$20)</f>
        <v xml:space="preserve"> </v>
      </c>
      <c r="N33" s="64">
        <f>'MATCH 6'!$R$20</f>
        <v>0</v>
      </c>
      <c r="O33" s="65">
        <f>'MATCH 6'!$E$19</f>
        <v>0</v>
      </c>
      <c r="Q33" s="110" t="str">
        <f>A33</f>
        <v>MATCH 6</v>
      </c>
      <c r="R33" s="62">
        <f>F33</f>
        <v>0</v>
      </c>
      <c r="S33" s="65">
        <f>G33</f>
        <v>0</v>
      </c>
      <c r="T33" s="62">
        <f>'MATCH 6'!$Z$7</f>
        <v>0</v>
      </c>
      <c r="U33" s="64">
        <f>'MATCH 6'!$AA$7</f>
        <v>0</v>
      </c>
      <c r="V33" s="64">
        <f>'MATCH 6'!$AB$7</f>
        <v>0</v>
      </c>
      <c r="W33" s="64">
        <f>'MATCH 6'!$AC$7</f>
        <v>0</v>
      </c>
      <c r="X33" s="64">
        <f>'MATCH 6'!$AD$7</f>
        <v>0</v>
      </c>
      <c r="Y33" s="64">
        <f>'MATCH 6'!$AE$7</f>
        <v>0</v>
      </c>
      <c r="Z33" s="77">
        <f>'MATCH 6'!$AF$7</f>
        <v>0</v>
      </c>
      <c r="AA33" s="77" t="str">
        <f>'MATCH 6'!$J$7&amp;'MATCH 6'!$K$7</f>
        <v xml:space="preserve">0 </v>
      </c>
      <c r="AB33" s="103"/>
      <c r="AC33" s="62">
        <f>'MATCH 6'!$AG$7</f>
        <v>0</v>
      </c>
      <c r="AD33" s="64">
        <f>'MATCH 6'!$AH$7</f>
        <v>0</v>
      </c>
      <c r="AE33" s="64">
        <f>'MATCH 6'!$AI$7</f>
        <v>0</v>
      </c>
      <c r="AF33" s="64">
        <f>'MATCH 6'!$AJ$7</f>
        <v>0</v>
      </c>
      <c r="AG33" s="64">
        <f>'MATCH 6'!$AK$7</f>
        <v>0</v>
      </c>
      <c r="AH33" s="64">
        <f>'MATCH 6'!$AL$7</f>
        <v>0</v>
      </c>
      <c r="AI33" s="77">
        <f>'MATCH 6'!$AM$7</f>
        <v>0</v>
      </c>
      <c r="AJ33" s="77" t="str">
        <f>'MATCH 6'!$Q$7&amp;'MATCH 6'!$R$7</f>
        <v xml:space="preserve">0 </v>
      </c>
      <c r="AK33" s="103"/>
      <c r="AL33" s="62">
        <f>'MATCH 6'!$AN$7</f>
        <v>0</v>
      </c>
      <c r="AM33" s="64">
        <f>'MATCH 6'!$AO$7</f>
        <v>0</v>
      </c>
      <c r="AN33" s="64">
        <f>'MATCH 6'!$AP$7</f>
        <v>0</v>
      </c>
      <c r="AO33" s="64">
        <f>'MATCH 6'!$AQ$7</f>
        <v>0</v>
      </c>
      <c r="AP33" s="64">
        <f>'MATCH 6'!$AR$7</f>
        <v>0</v>
      </c>
      <c r="AQ33" s="64">
        <f>'MATCH 6'!$AS$7</f>
        <v>0</v>
      </c>
      <c r="AR33" s="77">
        <f>'MATCH 6'!$AT$7</f>
        <v>0</v>
      </c>
      <c r="AS33" s="78" t="str">
        <f>'MATCH 6'!$S$7&amp;'MATCH 6'!$T$7</f>
        <v xml:space="preserve">0 </v>
      </c>
      <c r="AT33" s="104"/>
    </row>
    <row r="34" spans="1:46" ht="15.5" thickTop="1" thickBot="1" x14ac:dyDescent="0.4">
      <c r="A34" s="130"/>
      <c r="B34" s="66">
        <v>2</v>
      </c>
      <c r="C34" s="67">
        <f t="shared" si="0"/>
        <v>0</v>
      </c>
      <c r="D34" s="64" t="str">
        <f>'MATCH 6'!$S$9&amp;'MATCH 6'!$T$9</f>
        <v xml:space="preserve">0 </v>
      </c>
      <c r="E34" s="68">
        <f>'MATCH 6'!$W$104</f>
        <v>0</v>
      </c>
      <c r="F34" s="68">
        <f>'MATCH 6'!$C$9</f>
        <v>0</v>
      </c>
      <c r="G34" s="68">
        <f>'MATCH 6'!$D$9</f>
        <v>0</v>
      </c>
      <c r="H34" s="68">
        <f>'MATCH 6'!$C$10</f>
        <v>0</v>
      </c>
      <c r="I34" s="68">
        <f>'MATCH 6'!$D$10</f>
        <v>0</v>
      </c>
      <c r="J34" s="75">
        <f>'MATCH 6'!$Q$18</f>
        <v>0</v>
      </c>
      <c r="K34" s="68">
        <f>'MATCH 6'!$E$18</f>
        <v>0</v>
      </c>
      <c r="L34" s="68">
        <f>'MATCH 6'!$F$21</f>
        <v>0</v>
      </c>
      <c r="M34" s="68" t="str">
        <f>IF('MATCH 6'!$K$21=0," ",'MATCH 6'!$K$21)</f>
        <v xml:space="preserve"> </v>
      </c>
      <c r="N34" s="68">
        <f>'MATCH 6'!$R$21</f>
        <v>0</v>
      </c>
      <c r="O34" s="69">
        <f>'MATCH 6'!$E$19</f>
        <v>0</v>
      </c>
      <c r="Q34" s="110"/>
      <c r="R34" s="62">
        <f t="shared" ref="R34:R37" si="11">F34</f>
        <v>0</v>
      </c>
      <c r="S34" s="65">
        <f t="shared" ref="S34:S37" si="12">G34</f>
        <v>0</v>
      </c>
      <c r="T34" s="66">
        <f>'MATCH 6'!$Z$9</f>
        <v>0</v>
      </c>
      <c r="U34" s="68">
        <f>'MATCH 6'!$AA$9</f>
        <v>0</v>
      </c>
      <c r="V34" s="68">
        <f>'MATCH 6'!$AB$9</f>
        <v>0</v>
      </c>
      <c r="W34" s="68">
        <f>'MATCH 6'!$AC$9</f>
        <v>0</v>
      </c>
      <c r="X34" s="68">
        <f>'MATCH 6'!$AD$9</f>
        <v>0</v>
      </c>
      <c r="Y34" s="68">
        <f>'MATCH 6'!$AE$9</f>
        <v>0</v>
      </c>
      <c r="Z34" s="78">
        <f>'MATCH 6'!$AF$9</f>
        <v>0</v>
      </c>
      <c r="AA34" s="77" t="str">
        <f>'MATCH 6'!$J$9&amp;'MATCH 6'!$K$9</f>
        <v xml:space="preserve">0 </v>
      </c>
      <c r="AB34" s="103"/>
      <c r="AC34" s="66">
        <f>'MATCH 6'!$AG$9</f>
        <v>0</v>
      </c>
      <c r="AD34" s="68">
        <f>'MATCH 6'!$AH$9</f>
        <v>0</v>
      </c>
      <c r="AE34" s="68">
        <f>'MATCH 6'!$AI$9</f>
        <v>0</v>
      </c>
      <c r="AF34" s="68">
        <f>'MATCH 6'!$AJ$9</f>
        <v>0</v>
      </c>
      <c r="AG34" s="68">
        <f>'MATCH 6'!$AK$9</f>
        <v>0</v>
      </c>
      <c r="AH34" s="68">
        <f>'MATCH 6'!$AL$9</f>
        <v>0</v>
      </c>
      <c r="AI34" s="78">
        <f>'MATCH 6'!$AM$9</f>
        <v>0</v>
      </c>
      <c r="AJ34" s="77" t="str">
        <f>'MATCH 6'!$Q$9&amp;'MATCH 6'!$R$9</f>
        <v xml:space="preserve">0 </v>
      </c>
      <c r="AK34" s="103"/>
      <c r="AL34" s="66">
        <f>'MATCH 6'!$AN$9</f>
        <v>0</v>
      </c>
      <c r="AM34" s="68">
        <f>'MATCH 6'!$AO$9</f>
        <v>0</v>
      </c>
      <c r="AN34" s="68">
        <f>'MATCH 6'!$AP$9</f>
        <v>0</v>
      </c>
      <c r="AO34" s="68">
        <f>'MATCH 6'!$AQ$9</f>
        <v>0</v>
      </c>
      <c r="AP34" s="68">
        <f>'MATCH 6'!$AR$9</f>
        <v>0</v>
      </c>
      <c r="AQ34" s="68">
        <f>'MATCH 6'!$AS$9</f>
        <v>0</v>
      </c>
      <c r="AR34" s="78">
        <f>'MATCH 6'!$AT$9</f>
        <v>0</v>
      </c>
      <c r="AS34" s="78" t="str">
        <f>'MATCH 6'!$S$9&amp;'MATCH 6'!$T$9</f>
        <v xml:space="preserve">0 </v>
      </c>
      <c r="AT34" s="104"/>
    </row>
    <row r="35" spans="1:46" ht="15.5" thickTop="1" thickBot="1" x14ac:dyDescent="0.4">
      <c r="A35" s="130"/>
      <c r="B35" s="66">
        <v>3</v>
      </c>
      <c r="C35" s="67">
        <f t="shared" si="0"/>
        <v>0</v>
      </c>
      <c r="D35" s="64" t="str">
        <f>'MATCH 6'!$S$11&amp;'MATCH 6'!$T$11</f>
        <v xml:space="preserve">0 </v>
      </c>
      <c r="E35" s="68">
        <f>'MATCH 6'!$W$106</f>
        <v>0</v>
      </c>
      <c r="F35" s="68">
        <f>'MATCH 6'!$C$11</f>
        <v>0</v>
      </c>
      <c r="G35" s="68">
        <f>'MATCH 6'!$D$11</f>
        <v>0</v>
      </c>
      <c r="H35" s="68">
        <f>'MATCH 6'!$C$12</f>
        <v>0</v>
      </c>
      <c r="I35" s="68">
        <f>'MATCH 6'!$D$12</f>
        <v>0</v>
      </c>
      <c r="J35" s="75">
        <f>'MATCH 6'!$Q$18</f>
        <v>0</v>
      </c>
      <c r="K35" s="68">
        <f>'MATCH 6'!$E$18</f>
        <v>0</v>
      </c>
      <c r="L35" s="68">
        <f>'MATCH 6'!$F$22</f>
        <v>0</v>
      </c>
      <c r="M35" s="68" t="str">
        <f>IF('MATCH 6'!$K$22=0," ",'MATCH 6'!$K$22)</f>
        <v xml:space="preserve"> </v>
      </c>
      <c r="N35" s="68">
        <f>'MATCH 6'!$R$22</f>
        <v>0</v>
      </c>
      <c r="O35" s="69">
        <f>'MATCH 6'!$E$19</f>
        <v>0</v>
      </c>
      <c r="Q35" s="110"/>
      <c r="R35" s="62">
        <f t="shared" si="11"/>
        <v>0</v>
      </c>
      <c r="S35" s="65">
        <f t="shared" si="12"/>
        <v>0</v>
      </c>
      <c r="T35" s="66">
        <f>'MATCH 6'!$Z$11</f>
        <v>0</v>
      </c>
      <c r="U35" s="68">
        <f>'MATCH 6'!$AA$11</f>
        <v>0</v>
      </c>
      <c r="V35" s="68">
        <f>'MATCH 6'!$AB$11</f>
        <v>0</v>
      </c>
      <c r="W35" s="68">
        <f>'MATCH 6'!$AC$11</f>
        <v>0</v>
      </c>
      <c r="X35" s="68">
        <f>'MATCH 6'!$AD$11</f>
        <v>0</v>
      </c>
      <c r="Y35" s="68">
        <f>'MATCH 6'!$AE$11</f>
        <v>0</v>
      </c>
      <c r="Z35" s="78">
        <f>'MATCH 6'!$AF$11</f>
        <v>0</v>
      </c>
      <c r="AA35" s="77" t="str">
        <f>'MATCH 6'!$J$11&amp;'MATCH 6'!$K$11</f>
        <v xml:space="preserve">0 </v>
      </c>
      <c r="AB35" s="103"/>
      <c r="AC35" s="66">
        <f>'MATCH 6'!$AG$11</f>
        <v>0</v>
      </c>
      <c r="AD35" s="68">
        <f>'MATCH 6'!$AH$11</f>
        <v>0</v>
      </c>
      <c r="AE35" s="68">
        <f>'MATCH 6'!$AI$11</f>
        <v>0</v>
      </c>
      <c r="AF35" s="68">
        <f>'MATCH 6'!$AJ$11</f>
        <v>0</v>
      </c>
      <c r="AG35" s="68">
        <f>'MATCH 6'!$AK$11</f>
        <v>0</v>
      </c>
      <c r="AH35" s="68">
        <f>'MATCH 6'!$AL$11</f>
        <v>0</v>
      </c>
      <c r="AI35" s="78">
        <f>'MATCH 6'!$AM$11</f>
        <v>0</v>
      </c>
      <c r="AJ35" s="77" t="str">
        <f>'MATCH 6'!$Q$11&amp;'MATCH 6'!$R$11</f>
        <v xml:space="preserve">0 </v>
      </c>
      <c r="AK35" s="103"/>
      <c r="AL35" s="66">
        <f>'MATCH 6'!$AN$11</f>
        <v>0</v>
      </c>
      <c r="AM35" s="68">
        <f>'MATCH 6'!$AO$11</f>
        <v>0</v>
      </c>
      <c r="AN35" s="68">
        <f>'MATCH 6'!$AP$11</f>
        <v>0</v>
      </c>
      <c r="AO35" s="68">
        <f>'MATCH 6'!$AQ$11</f>
        <v>0</v>
      </c>
      <c r="AP35" s="68">
        <f>'MATCH 6'!$AR$11</f>
        <v>0</v>
      </c>
      <c r="AQ35" s="68">
        <f>'MATCH 6'!$AS$11</f>
        <v>0</v>
      </c>
      <c r="AR35" s="78">
        <f>'MATCH 6'!$AT$11</f>
        <v>0</v>
      </c>
      <c r="AS35" s="78" t="str">
        <f>'MATCH 6'!$S$11&amp;'MATCH 6'!$T$11</f>
        <v xml:space="preserve">0 </v>
      </c>
      <c r="AT35" s="104"/>
    </row>
    <row r="36" spans="1:46" ht="15.5" thickTop="1" thickBot="1" x14ac:dyDescent="0.4">
      <c r="A36" s="130"/>
      <c r="B36" s="66">
        <v>4</v>
      </c>
      <c r="C36" s="67">
        <f t="shared" si="0"/>
        <v>0</v>
      </c>
      <c r="D36" s="64" t="str">
        <f>'MATCH 6'!$S$13&amp;'MATCH 6'!$T$13</f>
        <v xml:space="preserve">0 </v>
      </c>
      <c r="E36" s="68">
        <f>'MATCH 6'!$W$108</f>
        <v>0</v>
      </c>
      <c r="F36" s="68">
        <f>'MATCH 6'!$C$13</f>
        <v>0</v>
      </c>
      <c r="G36" s="68">
        <f>'MATCH 6'!$D$13</f>
        <v>0</v>
      </c>
      <c r="H36" s="68">
        <f>'MATCH 6'!$C$14</f>
        <v>0</v>
      </c>
      <c r="I36" s="68">
        <f>'MATCH 6'!$D$14</f>
        <v>0</v>
      </c>
      <c r="J36" s="75">
        <f>'MATCH 6'!$Q$18</f>
        <v>0</v>
      </c>
      <c r="K36" s="68">
        <f>'MATCH 6'!$E$18</f>
        <v>0</v>
      </c>
      <c r="L36" s="68">
        <f>'MATCH 6'!$F$23</f>
        <v>0</v>
      </c>
      <c r="M36" s="68" t="str">
        <f>IF('MATCH 6'!$K$23=0," ",'MATCH 6'!$K$23)</f>
        <v xml:space="preserve"> </v>
      </c>
      <c r="N36" s="68">
        <f>'MATCH 6'!$R$23</f>
        <v>0</v>
      </c>
      <c r="O36" s="69">
        <f>'MATCH 6'!$E$19</f>
        <v>0</v>
      </c>
      <c r="Q36" s="110"/>
      <c r="R36" s="62">
        <f t="shared" si="11"/>
        <v>0</v>
      </c>
      <c r="S36" s="65">
        <f t="shared" si="12"/>
        <v>0</v>
      </c>
      <c r="T36" s="66">
        <f>'MATCH 6'!$Z$13</f>
        <v>0</v>
      </c>
      <c r="U36" s="68">
        <f>'MATCH 6'!$AA$13</f>
        <v>0</v>
      </c>
      <c r="V36" s="68">
        <f>'MATCH 6'!AB$13</f>
        <v>0</v>
      </c>
      <c r="W36" s="68">
        <f>'MATCH 6'!$AC$13</f>
        <v>0</v>
      </c>
      <c r="X36" s="68">
        <f>'MATCH 6'!$AD$13</f>
        <v>0</v>
      </c>
      <c r="Y36" s="68">
        <f>'MATCH 6'!$AE$13</f>
        <v>0</v>
      </c>
      <c r="Z36" s="78">
        <f>'MATCH 6'!$AF$13</f>
        <v>0</v>
      </c>
      <c r="AA36" s="77" t="str">
        <f>'MATCH 6'!$J$13&amp;'MATCH 6'!$K$13</f>
        <v xml:space="preserve">0 </v>
      </c>
      <c r="AB36" s="103"/>
      <c r="AC36" s="66">
        <f>'MATCH 6'!$AG$13</f>
        <v>0</v>
      </c>
      <c r="AD36" s="68">
        <f>'MATCH 6'!$AH$13</f>
        <v>0</v>
      </c>
      <c r="AE36" s="68">
        <f>'MATCH 6'!$AI$13</f>
        <v>0</v>
      </c>
      <c r="AF36" s="68">
        <f>'MATCH 6'!$AJ$13</f>
        <v>0</v>
      </c>
      <c r="AG36" s="68">
        <f>'MATCH 6'!$AK$13</f>
        <v>0</v>
      </c>
      <c r="AH36" s="68">
        <f>'MATCH 6'!$AL$13</f>
        <v>0</v>
      </c>
      <c r="AI36" s="78">
        <f>'MATCH 6'!$AM$13</f>
        <v>0</v>
      </c>
      <c r="AJ36" s="77" t="str">
        <f>'MATCH 6'!$Q$13&amp;'MATCH 6'!$R$13</f>
        <v xml:space="preserve">0 </v>
      </c>
      <c r="AK36" s="103"/>
      <c r="AL36" s="66">
        <f>'MATCH 6'!$AN$13</f>
        <v>0</v>
      </c>
      <c r="AM36" s="68">
        <f>'MATCH 6'!$AO$13</f>
        <v>0</v>
      </c>
      <c r="AN36" s="68">
        <f>'MATCH 6'!$AP$13</f>
        <v>0</v>
      </c>
      <c r="AO36" s="68">
        <f>'MATCH 6'!$AQ$13</f>
        <v>0</v>
      </c>
      <c r="AP36" s="68">
        <f>'MATCH 6'!$AR$13</f>
        <v>0</v>
      </c>
      <c r="AQ36" s="68">
        <f>'MATCH 6'!$AS$13</f>
        <v>0</v>
      </c>
      <c r="AR36" s="78">
        <f>'MATCH 6'!$AT$13</f>
        <v>0</v>
      </c>
      <c r="AS36" s="78" t="str">
        <f>'MATCH 6'!$S$13&amp;'MATCH 6'!$T$13</f>
        <v xml:space="preserve">0 </v>
      </c>
      <c r="AT36" s="104"/>
    </row>
    <row r="37" spans="1:46" ht="15.5" thickTop="1" thickBot="1" x14ac:dyDescent="0.4">
      <c r="A37" s="130"/>
      <c r="B37" s="70">
        <v>5</v>
      </c>
      <c r="C37" s="71">
        <f t="shared" si="0"/>
        <v>0</v>
      </c>
      <c r="D37" s="64" t="str">
        <f>'MATCH 6'!$S$15&amp;'MATCH 6'!$T$15</f>
        <v xml:space="preserve">0 </v>
      </c>
      <c r="E37" s="72">
        <f>'MATCH 6'!$W$110</f>
        <v>0</v>
      </c>
      <c r="F37" s="72">
        <f>'MATCH 6'!$C$15</f>
        <v>0</v>
      </c>
      <c r="G37" s="72">
        <f>'MATCH 6'!$D$15</f>
        <v>0</v>
      </c>
      <c r="H37" s="72">
        <f>'MATCH 6'!$C$16</f>
        <v>0</v>
      </c>
      <c r="I37" s="72">
        <f>'MATCH 6'!$D$16</f>
        <v>0</v>
      </c>
      <c r="J37" s="76">
        <f>'MATCH 6'!$Q$18</f>
        <v>0</v>
      </c>
      <c r="K37" s="72">
        <f>'MATCH 6'!$E$18</f>
        <v>0</v>
      </c>
      <c r="L37" s="72">
        <f>'MATCH 6'!$F$24</f>
        <v>0</v>
      </c>
      <c r="M37" s="72" t="str">
        <f>IF('MATCH 6'!$K$24=0," ",'MATCH 6'!$K$24)</f>
        <v xml:space="preserve"> </v>
      </c>
      <c r="N37" s="72">
        <f>'MATCH 6'!$R$24</f>
        <v>0</v>
      </c>
      <c r="O37" s="73">
        <f>'MATCH 6'!$E$19</f>
        <v>0</v>
      </c>
      <c r="Q37" s="110"/>
      <c r="R37" s="62">
        <f t="shared" si="11"/>
        <v>0</v>
      </c>
      <c r="S37" s="65">
        <f t="shared" si="12"/>
        <v>0</v>
      </c>
      <c r="T37" s="70">
        <f>'MATCH 6'!$Z$15</f>
        <v>0</v>
      </c>
      <c r="U37" s="72">
        <f>'MATCH 6'!$AA$15</f>
        <v>0</v>
      </c>
      <c r="V37" s="72">
        <f>'MATCH 6'!$AB$15</f>
        <v>0</v>
      </c>
      <c r="W37" s="72">
        <f>'MATCH 6'!$AC$15</f>
        <v>0</v>
      </c>
      <c r="X37" s="72">
        <f>'MATCH 6'!$AD$15</f>
        <v>0</v>
      </c>
      <c r="Y37" s="72">
        <f>'MATCH 6'!$AE$15</f>
        <v>0</v>
      </c>
      <c r="Z37" s="79">
        <f>'MATCH 6'!$AF$15</f>
        <v>0</v>
      </c>
      <c r="AA37" s="77" t="str">
        <f>'MATCH 6'!$J$15&amp;'MATCH 6'!$K$15</f>
        <v xml:space="preserve">0 </v>
      </c>
      <c r="AB37" s="103"/>
      <c r="AC37" s="70">
        <f>'MATCH 6'!$AG$15</f>
        <v>0</v>
      </c>
      <c r="AD37" s="72">
        <f>'MATCH 6'!$AH$15</f>
        <v>0</v>
      </c>
      <c r="AE37" s="72">
        <f>'MATCH 6'!$AI$15</f>
        <v>0</v>
      </c>
      <c r="AF37" s="72">
        <f>'MATCH 6'!$AJ$15</f>
        <v>0</v>
      </c>
      <c r="AG37" s="72">
        <f>'MATCH 6'!$AK$15</f>
        <v>0</v>
      </c>
      <c r="AH37" s="72">
        <f>'MATCH 6'!$AL$15</f>
        <v>0</v>
      </c>
      <c r="AI37" s="79">
        <f>'MATCH 6'!$AM$15</f>
        <v>0</v>
      </c>
      <c r="AJ37" s="77" t="str">
        <f>'MATCH 6'!$Q$15&amp;'MATCH 6'!$R$15</f>
        <v xml:space="preserve">0 </v>
      </c>
      <c r="AK37" s="103"/>
      <c r="AL37" s="70">
        <f>'MATCH 6'!$AN$15</f>
        <v>0</v>
      </c>
      <c r="AM37" s="72">
        <f>'MATCH 6'!$AO$15</f>
        <v>0</v>
      </c>
      <c r="AN37" s="72">
        <f>'MATCH 6'!$AP$15</f>
        <v>0</v>
      </c>
      <c r="AO37" s="72">
        <f>'MATCH 6'!$AQ$15</f>
        <v>0</v>
      </c>
      <c r="AP37" s="72">
        <f>'MATCH 6'!$AR$15</f>
        <v>0</v>
      </c>
      <c r="AQ37" s="72">
        <f>'MATCH 6'!$AS$15</f>
        <v>0</v>
      </c>
      <c r="AR37" s="79">
        <f>'MATCH 6'!$AT$15</f>
        <v>0</v>
      </c>
      <c r="AS37" s="78" t="str">
        <f>'MATCH 6'!$S$15&amp;'MATCH 6'!$T$15</f>
        <v xml:space="preserve">0 </v>
      </c>
      <c r="AT37" s="104"/>
    </row>
    <row r="38" spans="1:46" ht="15.5" thickTop="1" thickBot="1" x14ac:dyDescent="0.4">
      <c r="A38" s="131" t="s">
        <v>83</v>
      </c>
      <c r="B38" s="62">
        <v>1</v>
      </c>
      <c r="C38" s="63">
        <f>$M$1</f>
        <v>0</v>
      </c>
      <c r="D38" s="64" t="str">
        <f>'MATCH 7'!$S$7&amp;'MATCH 7'!$T$7</f>
        <v xml:space="preserve">0 </v>
      </c>
      <c r="E38" s="64">
        <f>'MATCH 7'!$W$102</f>
        <v>0</v>
      </c>
      <c r="F38" s="64">
        <f>'MATCH 7'!$C$7</f>
        <v>0</v>
      </c>
      <c r="G38" s="64">
        <f>'MATCH 7'!$D$7</f>
        <v>0</v>
      </c>
      <c r="H38" s="64">
        <f>'MATCH 7'!$C$8</f>
        <v>0</v>
      </c>
      <c r="I38" s="64">
        <f>'MATCH 7'!$D$8</f>
        <v>0</v>
      </c>
      <c r="J38" s="74">
        <f>'MATCH 7'!$Q$18</f>
        <v>0</v>
      </c>
      <c r="K38" s="64">
        <f>'MATCH 7'!$E$18</f>
        <v>0</v>
      </c>
      <c r="L38" s="64">
        <f>'MATCH 7'!$F$20</f>
        <v>0</v>
      </c>
      <c r="M38" s="64" t="str">
        <f>IF('MATCH 7'!$K$20=0," ",'MATCH 7'!$K$20)</f>
        <v xml:space="preserve"> </v>
      </c>
      <c r="N38" s="64">
        <f>'MATCH 7'!$R$20</f>
        <v>0</v>
      </c>
      <c r="O38" s="65">
        <f>'MATCH 7'!$E$19</f>
        <v>0</v>
      </c>
      <c r="Q38" s="113" t="str">
        <f>A38</f>
        <v>MATCH 7</v>
      </c>
      <c r="R38" s="62">
        <f>F38</f>
        <v>0</v>
      </c>
      <c r="S38" s="65">
        <f>G38</f>
        <v>0</v>
      </c>
      <c r="T38" s="62">
        <f>'MATCH 7'!$Z$7</f>
        <v>0</v>
      </c>
      <c r="U38" s="64">
        <f>'MATCH 7'!$AA$7</f>
        <v>0</v>
      </c>
      <c r="V38" s="64">
        <f>'MATCH 7'!$AB$7</f>
        <v>0</v>
      </c>
      <c r="W38" s="64">
        <f>'MATCH 7'!$AC$7</f>
        <v>0</v>
      </c>
      <c r="X38" s="64">
        <f>'MATCH 7'!$AD$7</f>
        <v>0</v>
      </c>
      <c r="Y38" s="64">
        <f>'MATCH 7'!$AE$7</f>
        <v>0</v>
      </c>
      <c r="Z38" s="77">
        <f>'MATCH 7'!$AF$7</f>
        <v>0</v>
      </c>
      <c r="AA38" s="77" t="str">
        <f>'MATCH 7'!$J$7&amp;'MATCH 7'!$K$7</f>
        <v xml:space="preserve">0 </v>
      </c>
      <c r="AB38" s="103"/>
      <c r="AC38" s="62">
        <f>'MATCH 7'!$AG$7</f>
        <v>0</v>
      </c>
      <c r="AD38" s="64">
        <f>'MATCH 7'!$AH$7</f>
        <v>0</v>
      </c>
      <c r="AE38" s="64">
        <f>'MATCH 7'!$AI$7</f>
        <v>0</v>
      </c>
      <c r="AF38" s="64">
        <f>'MATCH 7'!$AJ$7</f>
        <v>0</v>
      </c>
      <c r="AG38" s="64">
        <f>'MATCH 7'!$AK$7</f>
        <v>0</v>
      </c>
      <c r="AH38" s="64">
        <f>'MATCH 7'!$AL$7</f>
        <v>0</v>
      </c>
      <c r="AI38" s="77">
        <f>'MATCH 7'!$AM$7</f>
        <v>0</v>
      </c>
      <c r="AJ38" s="77" t="str">
        <f>'MATCH 7'!$Q$7&amp;'MATCH 7'!$R$7</f>
        <v xml:space="preserve">0 </v>
      </c>
      <c r="AK38" s="103"/>
      <c r="AL38" s="62">
        <f>'MATCH 7'!$AN$7</f>
        <v>0</v>
      </c>
      <c r="AM38" s="64">
        <f>'MATCH 7'!$AO$7</f>
        <v>0</v>
      </c>
      <c r="AN38" s="64">
        <f>'MATCH 7'!$AP$7</f>
        <v>0</v>
      </c>
      <c r="AO38" s="64">
        <f>'MATCH 7'!$AQ$7</f>
        <v>0</v>
      </c>
      <c r="AP38" s="64">
        <f>'MATCH 7'!$AR$7</f>
        <v>0</v>
      </c>
      <c r="AQ38" s="64">
        <f>'MATCH 7'!$AS$7</f>
        <v>0</v>
      </c>
      <c r="AR38" s="77">
        <f>'MATCH 7'!$AT$7</f>
        <v>0</v>
      </c>
      <c r="AS38" s="78" t="str">
        <f>'MATCH 7'!$S$7&amp;'MATCH 7'!$T$7</f>
        <v xml:space="preserve">0 </v>
      </c>
      <c r="AT38" s="104"/>
    </row>
    <row r="39" spans="1:46" ht="15.5" thickTop="1" thickBot="1" x14ac:dyDescent="0.4">
      <c r="A39" s="132"/>
      <c r="B39" s="66">
        <v>2</v>
      </c>
      <c r="C39" s="67">
        <f t="shared" si="0"/>
        <v>0</v>
      </c>
      <c r="D39" s="64" t="str">
        <f>'MATCH 7'!$S$9&amp;'MATCH 7'!$T$9</f>
        <v xml:space="preserve">0 </v>
      </c>
      <c r="E39" s="68">
        <f>'MATCH 7'!$W$104</f>
        <v>0</v>
      </c>
      <c r="F39" s="68">
        <f>'MATCH 7'!$C$9</f>
        <v>0</v>
      </c>
      <c r="G39" s="68">
        <f>'MATCH 7'!$D$9</f>
        <v>0</v>
      </c>
      <c r="H39" s="68">
        <f>'MATCH 7'!$C$10</f>
        <v>0</v>
      </c>
      <c r="I39" s="68">
        <f>'MATCH 7'!$D$10</f>
        <v>0</v>
      </c>
      <c r="J39" s="75">
        <f>'MATCH 7'!$Q$18</f>
        <v>0</v>
      </c>
      <c r="K39" s="68">
        <f>'MATCH 7'!$E$18</f>
        <v>0</v>
      </c>
      <c r="L39" s="68">
        <f>'MATCH 7'!$F$21</f>
        <v>0</v>
      </c>
      <c r="M39" s="68" t="str">
        <f>IF('MATCH 7'!$K$21=0," ",'MATCH 7'!$K$21)</f>
        <v xml:space="preserve"> </v>
      </c>
      <c r="N39" s="68">
        <f>'MATCH 7'!$R$21</f>
        <v>0</v>
      </c>
      <c r="O39" s="69">
        <f>'MATCH 7'!$E$19</f>
        <v>0</v>
      </c>
      <c r="Q39" s="113"/>
      <c r="R39" s="62">
        <f t="shared" ref="R39:R42" si="13">F39</f>
        <v>0</v>
      </c>
      <c r="S39" s="65">
        <f t="shared" ref="S39:S42" si="14">G39</f>
        <v>0</v>
      </c>
      <c r="T39" s="66">
        <f>'MATCH 7'!$Z$9</f>
        <v>0</v>
      </c>
      <c r="U39" s="68">
        <f>'MATCH 7'!$AA$9</f>
        <v>0</v>
      </c>
      <c r="V39" s="68">
        <f>'MATCH 7'!$AB$9</f>
        <v>0</v>
      </c>
      <c r="W39" s="68">
        <f>'MATCH 7'!$AC$9</f>
        <v>0</v>
      </c>
      <c r="X39" s="68">
        <f>'MATCH 7'!$AD$9</f>
        <v>0</v>
      </c>
      <c r="Y39" s="68">
        <f>'MATCH 7'!$AE$9</f>
        <v>0</v>
      </c>
      <c r="Z39" s="78">
        <f>'MATCH 7'!$AF$9</f>
        <v>0</v>
      </c>
      <c r="AA39" s="77" t="str">
        <f>'MATCH 7'!$J$9&amp;'MATCH 7'!$K$9</f>
        <v xml:space="preserve">0 </v>
      </c>
      <c r="AB39" s="103"/>
      <c r="AC39" s="66">
        <f>'MATCH 7'!$AG$9</f>
        <v>0</v>
      </c>
      <c r="AD39" s="68">
        <f>'MATCH 7'!$AH$9</f>
        <v>0</v>
      </c>
      <c r="AE39" s="68">
        <f>'MATCH 7'!$AI$9</f>
        <v>0</v>
      </c>
      <c r="AF39" s="68">
        <f>'MATCH 7'!$AJ$9</f>
        <v>0</v>
      </c>
      <c r="AG39" s="68">
        <f>'MATCH 7'!$AK$9</f>
        <v>0</v>
      </c>
      <c r="AH39" s="68">
        <f>'MATCH 7'!$AL$9</f>
        <v>0</v>
      </c>
      <c r="AI39" s="78">
        <f>'MATCH 7'!$AM$9</f>
        <v>0</v>
      </c>
      <c r="AJ39" s="77" t="str">
        <f>'MATCH 7'!$Q$9&amp;'MATCH 7'!$R$9</f>
        <v xml:space="preserve">0 </v>
      </c>
      <c r="AK39" s="103"/>
      <c r="AL39" s="66">
        <f>'MATCH 7'!$AN$9</f>
        <v>0</v>
      </c>
      <c r="AM39" s="68">
        <f>'MATCH 7'!$AO$9</f>
        <v>0</v>
      </c>
      <c r="AN39" s="68">
        <f>'MATCH 7'!$AP$9</f>
        <v>0</v>
      </c>
      <c r="AO39" s="68">
        <f>'MATCH 7'!$AQ$9</f>
        <v>0</v>
      </c>
      <c r="AP39" s="68">
        <f>'MATCH 7'!$AR$9</f>
        <v>0</v>
      </c>
      <c r="AQ39" s="68">
        <f>'MATCH 7'!$AS$9</f>
        <v>0</v>
      </c>
      <c r="AR39" s="78">
        <f>'MATCH 7'!$AT$9</f>
        <v>0</v>
      </c>
      <c r="AS39" s="78" t="str">
        <f>'MATCH 7'!$S$9&amp;'MATCH 7'!$T$9</f>
        <v xml:space="preserve">0 </v>
      </c>
      <c r="AT39" s="104"/>
    </row>
    <row r="40" spans="1:46" ht="15.5" thickTop="1" thickBot="1" x14ac:dyDescent="0.4">
      <c r="A40" s="132"/>
      <c r="B40" s="66">
        <v>3</v>
      </c>
      <c r="C40" s="67">
        <f t="shared" si="0"/>
        <v>0</v>
      </c>
      <c r="D40" s="64" t="str">
        <f>'MATCH 7'!$S$11&amp;'MATCH 7'!$T$11</f>
        <v xml:space="preserve">0 </v>
      </c>
      <c r="E40" s="68">
        <f>'MATCH 7'!$W$106</f>
        <v>0</v>
      </c>
      <c r="F40" s="68">
        <f>'MATCH 7'!$C$11</f>
        <v>0</v>
      </c>
      <c r="G40" s="68">
        <f>'MATCH 7'!$D$11</f>
        <v>0</v>
      </c>
      <c r="H40" s="68">
        <f>'MATCH 7'!$C$12</f>
        <v>0</v>
      </c>
      <c r="I40" s="68">
        <f>'MATCH 7'!$D$12</f>
        <v>0</v>
      </c>
      <c r="J40" s="75">
        <f>'MATCH 7'!$Q$18</f>
        <v>0</v>
      </c>
      <c r="K40" s="68">
        <f>'MATCH 7'!$E$18</f>
        <v>0</v>
      </c>
      <c r="L40" s="68">
        <f>'MATCH 7'!$F$22</f>
        <v>0</v>
      </c>
      <c r="M40" s="68" t="str">
        <f>IF('MATCH 7'!$K$22=0," ",'MATCH 7'!$K$22)</f>
        <v xml:space="preserve"> </v>
      </c>
      <c r="N40" s="68">
        <f>'MATCH 7'!$R$22</f>
        <v>0</v>
      </c>
      <c r="O40" s="69">
        <f>'MATCH 7'!$E$19</f>
        <v>0</v>
      </c>
      <c r="Q40" s="113"/>
      <c r="R40" s="62">
        <f t="shared" si="13"/>
        <v>0</v>
      </c>
      <c r="S40" s="65">
        <f t="shared" si="14"/>
        <v>0</v>
      </c>
      <c r="T40" s="66">
        <f>'MATCH 7'!$Z$11</f>
        <v>0</v>
      </c>
      <c r="U40" s="68">
        <f>'MATCH 7'!$AA$11</f>
        <v>0</v>
      </c>
      <c r="V40" s="68">
        <f>'MATCH 7'!$AB$11</f>
        <v>0</v>
      </c>
      <c r="W40" s="68">
        <f>'MATCH 7'!$AC$11</f>
        <v>0</v>
      </c>
      <c r="X40" s="68">
        <f>'MATCH 7'!$AD$11</f>
        <v>0</v>
      </c>
      <c r="Y40" s="68">
        <f>'MATCH 7'!$AE$11</f>
        <v>0</v>
      </c>
      <c r="Z40" s="78">
        <f>'MATCH 7'!$AF$11</f>
        <v>0</v>
      </c>
      <c r="AA40" s="77" t="str">
        <f>'MATCH 7'!$J$11&amp;'MATCH 7'!$K$11</f>
        <v xml:space="preserve">0 </v>
      </c>
      <c r="AB40" s="103"/>
      <c r="AC40" s="66">
        <f>'MATCH 7'!$AG$11</f>
        <v>0</v>
      </c>
      <c r="AD40" s="68">
        <f>'MATCH 7'!$AH$11</f>
        <v>0</v>
      </c>
      <c r="AE40" s="68">
        <f>'MATCH 7'!$AI$11</f>
        <v>0</v>
      </c>
      <c r="AF40" s="68">
        <f>'MATCH 7'!$AJ$11</f>
        <v>0</v>
      </c>
      <c r="AG40" s="68">
        <f>'MATCH 7'!$AK$11</f>
        <v>0</v>
      </c>
      <c r="AH40" s="68">
        <f>'MATCH 7'!$AL$11</f>
        <v>0</v>
      </c>
      <c r="AI40" s="78">
        <f>'MATCH 7'!$AM$11</f>
        <v>0</v>
      </c>
      <c r="AJ40" s="77" t="str">
        <f>'MATCH 7'!$Q$11&amp;'MATCH 7'!$R$11</f>
        <v xml:space="preserve">0 </v>
      </c>
      <c r="AK40" s="103"/>
      <c r="AL40" s="66">
        <f>'MATCH 7'!$AN$11</f>
        <v>0</v>
      </c>
      <c r="AM40" s="68">
        <f>'MATCH 7'!$AO$11</f>
        <v>0</v>
      </c>
      <c r="AN40" s="68">
        <f>'MATCH 7'!$AP$11</f>
        <v>0</v>
      </c>
      <c r="AO40" s="68">
        <f>'MATCH 7'!$AQ$11</f>
        <v>0</v>
      </c>
      <c r="AP40" s="68">
        <f>'MATCH 7'!$AR$11</f>
        <v>0</v>
      </c>
      <c r="AQ40" s="68">
        <f>'MATCH 7'!$AS$11</f>
        <v>0</v>
      </c>
      <c r="AR40" s="78">
        <f>'MATCH 7'!$AT$11</f>
        <v>0</v>
      </c>
      <c r="AS40" s="78" t="str">
        <f>'MATCH 7'!$S$11&amp;'MATCH 7'!$T$11</f>
        <v xml:space="preserve">0 </v>
      </c>
      <c r="AT40" s="104"/>
    </row>
    <row r="41" spans="1:46" ht="15.5" thickTop="1" thickBot="1" x14ac:dyDescent="0.4">
      <c r="A41" s="132"/>
      <c r="B41" s="66">
        <v>4</v>
      </c>
      <c r="C41" s="67">
        <f t="shared" si="0"/>
        <v>0</v>
      </c>
      <c r="D41" s="64" t="str">
        <f>'MATCH 7'!$S$13&amp;'MATCH 7'!$T$13</f>
        <v xml:space="preserve">0 </v>
      </c>
      <c r="E41" s="68">
        <f>'MATCH 7'!$W$108</f>
        <v>0</v>
      </c>
      <c r="F41" s="68">
        <f>'MATCH 7'!$C$13</f>
        <v>0</v>
      </c>
      <c r="G41" s="68">
        <f>'MATCH 7'!$D$13</f>
        <v>0</v>
      </c>
      <c r="H41" s="68">
        <f>'MATCH 7'!$C$14</f>
        <v>0</v>
      </c>
      <c r="I41" s="68">
        <f>'MATCH 7'!$D$14</f>
        <v>0</v>
      </c>
      <c r="J41" s="75">
        <f>'MATCH 7'!$Q$18</f>
        <v>0</v>
      </c>
      <c r="K41" s="68">
        <f>'MATCH 7'!$E$18</f>
        <v>0</v>
      </c>
      <c r="L41" s="68">
        <f>'MATCH 7'!$F$23</f>
        <v>0</v>
      </c>
      <c r="M41" s="68" t="str">
        <f>IF('MATCH 7'!$K$23=0," ",'MATCH 7'!$K$23)</f>
        <v xml:space="preserve"> </v>
      </c>
      <c r="N41" s="68">
        <f>'MATCH 7'!$R$23</f>
        <v>0</v>
      </c>
      <c r="O41" s="69">
        <f>'MATCH 7'!$E$19</f>
        <v>0</v>
      </c>
      <c r="Q41" s="113"/>
      <c r="R41" s="62">
        <f t="shared" si="13"/>
        <v>0</v>
      </c>
      <c r="S41" s="65">
        <f t="shared" si="14"/>
        <v>0</v>
      </c>
      <c r="T41" s="66">
        <f>'MATCH 7'!$Z$13</f>
        <v>0</v>
      </c>
      <c r="U41" s="68">
        <f>'MATCH 7'!$AA$13</f>
        <v>0</v>
      </c>
      <c r="V41" s="68">
        <f>'MATCH 7'!AB$13</f>
        <v>0</v>
      </c>
      <c r="W41" s="68">
        <f>'MATCH 7'!$AC$13</f>
        <v>0</v>
      </c>
      <c r="X41" s="68">
        <f>'MATCH 7'!$AD$13</f>
        <v>0</v>
      </c>
      <c r="Y41" s="68">
        <f>'MATCH 7'!$AE$13</f>
        <v>0</v>
      </c>
      <c r="Z41" s="78">
        <f>'MATCH 7'!$AF$13</f>
        <v>0</v>
      </c>
      <c r="AA41" s="77" t="str">
        <f>'MATCH 7'!$J$13&amp;'MATCH 7'!$K$13</f>
        <v xml:space="preserve">0 </v>
      </c>
      <c r="AB41" s="103"/>
      <c r="AC41" s="66">
        <f>'MATCH 7'!$AG$13</f>
        <v>0</v>
      </c>
      <c r="AD41" s="68">
        <f>'MATCH 7'!$AH$13</f>
        <v>0</v>
      </c>
      <c r="AE41" s="68">
        <f>'MATCH 7'!$AI$13</f>
        <v>0</v>
      </c>
      <c r="AF41" s="68">
        <f>'MATCH 7'!$AJ$13</f>
        <v>0</v>
      </c>
      <c r="AG41" s="68">
        <f>'MATCH 7'!$AK$13</f>
        <v>0</v>
      </c>
      <c r="AH41" s="68">
        <f>'MATCH 7'!$AL$13</f>
        <v>0</v>
      </c>
      <c r="AI41" s="78">
        <f>'MATCH 7'!$AM$13</f>
        <v>0</v>
      </c>
      <c r="AJ41" s="77" t="str">
        <f>'MATCH 7'!$Q$13&amp;'MATCH 7'!$R$13</f>
        <v xml:space="preserve">0 </v>
      </c>
      <c r="AK41" s="103"/>
      <c r="AL41" s="66">
        <f>'MATCH 7'!$AN$13</f>
        <v>0</v>
      </c>
      <c r="AM41" s="68">
        <f>'MATCH 7'!$AO$13</f>
        <v>0</v>
      </c>
      <c r="AN41" s="68">
        <f>'MATCH 7'!$AP$13</f>
        <v>0</v>
      </c>
      <c r="AO41" s="68">
        <f>'MATCH 7'!$AQ$13</f>
        <v>0</v>
      </c>
      <c r="AP41" s="68">
        <f>'MATCH 7'!$AR$13</f>
        <v>0</v>
      </c>
      <c r="AQ41" s="68">
        <f>'MATCH 7'!$AS$13</f>
        <v>0</v>
      </c>
      <c r="AR41" s="78">
        <f>'MATCH 7'!$AT$13</f>
        <v>0</v>
      </c>
      <c r="AS41" s="78" t="str">
        <f>'MATCH 7'!$S$13&amp;'MATCH 7'!$T$13</f>
        <v xml:space="preserve">0 </v>
      </c>
      <c r="AT41" s="104"/>
    </row>
    <row r="42" spans="1:46" ht="15.5" thickTop="1" thickBot="1" x14ac:dyDescent="0.4">
      <c r="A42" s="132"/>
      <c r="B42" s="70">
        <v>5</v>
      </c>
      <c r="C42" s="71">
        <f t="shared" si="0"/>
        <v>0</v>
      </c>
      <c r="D42" s="64" t="str">
        <f>'MATCH 7'!$S$15&amp;'MATCH 7'!$T$15</f>
        <v xml:space="preserve">0 </v>
      </c>
      <c r="E42" s="72">
        <f>'MATCH 7'!$W$110</f>
        <v>0</v>
      </c>
      <c r="F42" s="72">
        <f>'MATCH 7'!$C$15</f>
        <v>0</v>
      </c>
      <c r="G42" s="72">
        <f>'MATCH 7'!$D$15</f>
        <v>0</v>
      </c>
      <c r="H42" s="72">
        <f>'MATCH 7'!$C$16</f>
        <v>0</v>
      </c>
      <c r="I42" s="72">
        <f>'MATCH 7'!$D$16</f>
        <v>0</v>
      </c>
      <c r="J42" s="76">
        <f>'MATCH 7'!$Q$18</f>
        <v>0</v>
      </c>
      <c r="K42" s="72">
        <f>'MATCH 7'!$E$18</f>
        <v>0</v>
      </c>
      <c r="L42" s="72">
        <f>'MATCH 7'!$F$24</f>
        <v>0</v>
      </c>
      <c r="M42" s="72" t="str">
        <f>IF('MATCH 7'!$K$24=0," ",'MATCH 7'!$K$24)</f>
        <v xml:space="preserve"> </v>
      </c>
      <c r="N42" s="72">
        <f>'MATCH 7'!$R$24</f>
        <v>0</v>
      </c>
      <c r="O42" s="73">
        <f>'MATCH 7'!$E$19</f>
        <v>0</v>
      </c>
      <c r="Q42" s="113"/>
      <c r="R42" s="62">
        <f t="shared" si="13"/>
        <v>0</v>
      </c>
      <c r="S42" s="65">
        <f t="shared" si="14"/>
        <v>0</v>
      </c>
      <c r="T42" s="70">
        <f>'MATCH 7'!$Z$15</f>
        <v>0</v>
      </c>
      <c r="U42" s="72">
        <f>'MATCH 7'!$AA$15</f>
        <v>0</v>
      </c>
      <c r="V42" s="72">
        <f>'MATCH 7'!$AB$15</f>
        <v>0</v>
      </c>
      <c r="W42" s="72">
        <f>'MATCH 7'!$AC$15</f>
        <v>0</v>
      </c>
      <c r="X42" s="72">
        <f>'MATCH 7'!$AD$15</f>
        <v>0</v>
      </c>
      <c r="Y42" s="72">
        <f>'MATCH 7'!$AE$15</f>
        <v>0</v>
      </c>
      <c r="Z42" s="79">
        <f>'MATCH 7'!$AF$15</f>
        <v>0</v>
      </c>
      <c r="AA42" s="77" t="str">
        <f>'MATCH 7'!$J$15&amp;'MATCH 7'!$K$15</f>
        <v xml:space="preserve">0 </v>
      </c>
      <c r="AB42" s="103"/>
      <c r="AC42" s="70">
        <f>'MATCH 7'!$AG$15</f>
        <v>0</v>
      </c>
      <c r="AD42" s="72">
        <f>'MATCH 7'!$AH$15</f>
        <v>0</v>
      </c>
      <c r="AE42" s="72">
        <f>'MATCH 7'!$AI$15</f>
        <v>0</v>
      </c>
      <c r="AF42" s="72">
        <f>'MATCH 7'!$AJ$15</f>
        <v>0</v>
      </c>
      <c r="AG42" s="72">
        <f>'MATCH 7'!$AK$15</f>
        <v>0</v>
      </c>
      <c r="AH42" s="72">
        <f>'MATCH 7'!$AL$15</f>
        <v>0</v>
      </c>
      <c r="AI42" s="79">
        <f>'MATCH 7'!$AM$15</f>
        <v>0</v>
      </c>
      <c r="AJ42" s="77" t="str">
        <f>'MATCH 7'!$Q$15&amp;'MATCH 7'!$R$15</f>
        <v xml:space="preserve">0 </v>
      </c>
      <c r="AK42" s="103"/>
      <c r="AL42" s="70">
        <f>'MATCH 7'!$AN$15</f>
        <v>0</v>
      </c>
      <c r="AM42" s="72">
        <f>'MATCH 7'!$AO$15</f>
        <v>0</v>
      </c>
      <c r="AN42" s="72">
        <f>'MATCH 7'!$AP$15</f>
        <v>0</v>
      </c>
      <c r="AO42" s="72">
        <f>'MATCH 7'!$AQ$15</f>
        <v>0</v>
      </c>
      <c r="AP42" s="72">
        <f>'MATCH 7'!$AR$15</f>
        <v>0</v>
      </c>
      <c r="AQ42" s="72">
        <f>'MATCH 7'!$AS$15</f>
        <v>0</v>
      </c>
      <c r="AR42" s="79">
        <f>'MATCH 7'!$AT$15</f>
        <v>0</v>
      </c>
      <c r="AS42" s="78" t="str">
        <f>'MATCH 7'!$S$15&amp;'MATCH 7'!$T$15</f>
        <v xml:space="preserve">0 </v>
      </c>
      <c r="AT42" s="104"/>
    </row>
    <row r="43" spans="1:46" ht="15.5" thickTop="1" thickBot="1" x14ac:dyDescent="0.4">
      <c r="A43" s="123" t="s">
        <v>84</v>
      </c>
      <c r="B43" s="62">
        <v>1</v>
      </c>
      <c r="C43" s="63">
        <f>$M$1</f>
        <v>0</v>
      </c>
      <c r="D43" s="64" t="str">
        <f>'MATCH 8'!$S$7&amp;'MATCH 8'!$T$7</f>
        <v xml:space="preserve">0 </v>
      </c>
      <c r="E43" s="64">
        <f>'MATCH 8'!$W$102</f>
        <v>0</v>
      </c>
      <c r="F43" s="64">
        <f>'MATCH 8'!$C$7</f>
        <v>0</v>
      </c>
      <c r="G43" s="64">
        <f>'MATCH 8'!$D$7</f>
        <v>0</v>
      </c>
      <c r="H43" s="64">
        <f>'MATCH 8'!$C$8</f>
        <v>0</v>
      </c>
      <c r="I43" s="64">
        <f>'MATCH 8'!$D$8</f>
        <v>0</v>
      </c>
      <c r="J43" s="74">
        <f>'MATCH 8'!$Q$18</f>
        <v>0</v>
      </c>
      <c r="K43" s="64">
        <f>'MATCH 8'!$E$18</f>
        <v>0</v>
      </c>
      <c r="L43" s="64">
        <f>'MATCH 8'!$F$20</f>
        <v>0</v>
      </c>
      <c r="M43" s="64" t="str">
        <f>IF('MATCH 8'!$K$20=0," ",'MATCH 8'!$K$20)</f>
        <v xml:space="preserve"> </v>
      </c>
      <c r="N43" s="64">
        <f>'MATCH 8'!$R$20</f>
        <v>0</v>
      </c>
      <c r="O43" s="65">
        <f>'MATCH 8'!$E$19</f>
        <v>0</v>
      </c>
      <c r="Q43" s="116" t="str">
        <f>A43</f>
        <v>MATCH 8</v>
      </c>
      <c r="R43" s="62">
        <f>F43</f>
        <v>0</v>
      </c>
      <c r="S43" s="65">
        <f>G43</f>
        <v>0</v>
      </c>
      <c r="T43" s="62">
        <f>'MATCH 8'!$Z$7</f>
        <v>0</v>
      </c>
      <c r="U43" s="64">
        <f>'MATCH 8'!$AA$7</f>
        <v>0</v>
      </c>
      <c r="V43" s="64">
        <f>'MATCH 8'!$AB$7</f>
        <v>0</v>
      </c>
      <c r="W43" s="64">
        <f>'MATCH 8'!$AC$7</f>
        <v>0</v>
      </c>
      <c r="X43" s="64">
        <f>'MATCH 8'!$AD$7</f>
        <v>0</v>
      </c>
      <c r="Y43" s="64">
        <f>'MATCH 8'!$AE$7</f>
        <v>0</v>
      </c>
      <c r="Z43" s="77">
        <f>'MATCH 8'!$AF$7</f>
        <v>0</v>
      </c>
      <c r="AA43" s="77" t="str">
        <f>'MATCH 8'!$J$7&amp;'MATCH 8'!$K$7</f>
        <v xml:space="preserve">0 </v>
      </c>
      <c r="AB43" s="103"/>
      <c r="AC43" s="62">
        <f>'MATCH 8'!$AG$7</f>
        <v>0</v>
      </c>
      <c r="AD43" s="64">
        <f>'MATCH 8'!$AH$7</f>
        <v>0</v>
      </c>
      <c r="AE43" s="64">
        <f>'MATCH 8'!$AI$7</f>
        <v>0</v>
      </c>
      <c r="AF43" s="64">
        <f>'MATCH 8'!$AJ$7</f>
        <v>0</v>
      </c>
      <c r="AG43" s="64">
        <f>'MATCH 8'!$AK$7</f>
        <v>0</v>
      </c>
      <c r="AH43" s="64">
        <f>'MATCH 8'!$AL$7</f>
        <v>0</v>
      </c>
      <c r="AI43" s="77">
        <f>'MATCH 8'!$AM$7</f>
        <v>0</v>
      </c>
      <c r="AJ43" s="77" t="str">
        <f>'MATCH 8'!$Q$7&amp;'MATCH 8'!$R$7</f>
        <v xml:space="preserve">0 </v>
      </c>
      <c r="AK43" s="103"/>
      <c r="AL43" s="62">
        <f>'MATCH 8'!$AN$7</f>
        <v>0</v>
      </c>
      <c r="AM43" s="64">
        <f>'MATCH 8'!$AO$7</f>
        <v>0</v>
      </c>
      <c r="AN43" s="64">
        <f>'MATCH 8'!$AP$7</f>
        <v>0</v>
      </c>
      <c r="AO43" s="64">
        <f>'MATCH 8'!$AQ$7</f>
        <v>0</v>
      </c>
      <c r="AP43" s="64">
        <f>'MATCH 8'!$AR$7</f>
        <v>0</v>
      </c>
      <c r="AQ43" s="64">
        <f>'MATCH 8'!$AS$7</f>
        <v>0</v>
      </c>
      <c r="AR43" s="77">
        <f>'MATCH 8'!$AT$7</f>
        <v>0</v>
      </c>
      <c r="AS43" s="78" t="str">
        <f>'MATCH 8'!$S$7&amp;'MATCH 8'!$T$7</f>
        <v xml:space="preserve">0 </v>
      </c>
      <c r="AT43" s="104"/>
    </row>
    <row r="44" spans="1:46" ht="15.5" thickTop="1" thickBot="1" x14ac:dyDescent="0.4">
      <c r="A44" s="124"/>
      <c r="B44" s="66">
        <v>2</v>
      </c>
      <c r="C44" s="67">
        <f t="shared" si="0"/>
        <v>0</v>
      </c>
      <c r="D44" s="64" t="str">
        <f>'MATCH 8'!$S$9&amp;'MATCH 8'!$T$9</f>
        <v xml:space="preserve">0 </v>
      </c>
      <c r="E44" s="68">
        <f>'MATCH 8'!$W$104</f>
        <v>0</v>
      </c>
      <c r="F44" s="68">
        <f>'MATCH 8'!$C$9</f>
        <v>0</v>
      </c>
      <c r="G44" s="68">
        <f>'MATCH 8'!$D$9</f>
        <v>0</v>
      </c>
      <c r="H44" s="68">
        <f>'MATCH 8'!$C$10</f>
        <v>0</v>
      </c>
      <c r="I44" s="68">
        <f>'MATCH 8'!$D$10</f>
        <v>0</v>
      </c>
      <c r="J44" s="75">
        <f>'MATCH 8'!$Q$18</f>
        <v>0</v>
      </c>
      <c r="K44" s="68">
        <f>'MATCH 8'!$E$18</f>
        <v>0</v>
      </c>
      <c r="L44" s="68">
        <f>'MATCH 8'!$F$21</f>
        <v>0</v>
      </c>
      <c r="M44" s="68" t="str">
        <f>IF('MATCH 8'!$K$21=0," ",'MATCH 8'!$K$21)</f>
        <v xml:space="preserve"> </v>
      </c>
      <c r="N44" s="68">
        <f>'MATCH 8'!$R$21</f>
        <v>0</v>
      </c>
      <c r="O44" s="69">
        <f>'MATCH 8'!$E$19</f>
        <v>0</v>
      </c>
      <c r="Q44" s="116"/>
      <c r="R44" s="62">
        <f t="shared" ref="R44:R47" si="15">F44</f>
        <v>0</v>
      </c>
      <c r="S44" s="65">
        <f t="shared" ref="S44:S47" si="16">G44</f>
        <v>0</v>
      </c>
      <c r="T44" s="66">
        <f>'MATCH 8'!$Z$9</f>
        <v>0</v>
      </c>
      <c r="U44" s="68">
        <f>'MATCH 8'!$AA$9</f>
        <v>0</v>
      </c>
      <c r="V44" s="68">
        <f>'MATCH 8'!$AB$9</f>
        <v>0</v>
      </c>
      <c r="W44" s="68">
        <f>'MATCH 8'!$AC$9</f>
        <v>0</v>
      </c>
      <c r="X44" s="68">
        <f>'MATCH 8'!$AD$9</f>
        <v>0</v>
      </c>
      <c r="Y44" s="68">
        <f>'MATCH 8'!$AE$9</f>
        <v>0</v>
      </c>
      <c r="Z44" s="78">
        <f>'MATCH 8'!$AF$9</f>
        <v>0</v>
      </c>
      <c r="AA44" s="77" t="str">
        <f>'MATCH 8'!$J$9&amp;'MATCH 8'!$K$9</f>
        <v xml:space="preserve">0 </v>
      </c>
      <c r="AB44" s="103"/>
      <c r="AC44" s="66">
        <f>'MATCH 8'!$AG$9</f>
        <v>0</v>
      </c>
      <c r="AD44" s="68">
        <f>'MATCH 8'!$AH$9</f>
        <v>0</v>
      </c>
      <c r="AE44" s="68">
        <f>'MATCH 8'!$AI$9</f>
        <v>0</v>
      </c>
      <c r="AF44" s="68">
        <f>'MATCH 8'!$AJ$9</f>
        <v>0</v>
      </c>
      <c r="AG44" s="68">
        <f>'MATCH 8'!$AK$9</f>
        <v>0</v>
      </c>
      <c r="AH44" s="68">
        <f>'MATCH 8'!$AL$9</f>
        <v>0</v>
      </c>
      <c r="AI44" s="78">
        <f>'MATCH 8'!$AM$9</f>
        <v>0</v>
      </c>
      <c r="AJ44" s="77" t="str">
        <f>'MATCH 8'!$Q$9&amp;'MATCH 8'!$R$9</f>
        <v xml:space="preserve">0 </v>
      </c>
      <c r="AK44" s="103"/>
      <c r="AL44" s="66">
        <f>'MATCH 8'!$AN$9</f>
        <v>0</v>
      </c>
      <c r="AM44" s="68">
        <f>'MATCH 8'!$AO$9</f>
        <v>0</v>
      </c>
      <c r="AN44" s="68">
        <f>'MATCH 8'!$AP$9</f>
        <v>0</v>
      </c>
      <c r="AO44" s="68">
        <f>'MATCH 8'!$AQ$9</f>
        <v>0</v>
      </c>
      <c r="AP44" s="68">
        <f>'MATCH 8'!$AR$9</f>
        <v>0</v>
      </c>
      <c r="AQ44" s="68">
        <f>'MATCH 8'!$AS$9</f>
        <v>0</v>
      </c>
      <c r="AR44" s="78">
        <f>'MATCH 8'!$AT$9</f>
        <v>0</v>
      </c>
      <c r="AS44" s="78" t="str">
        <f>'MATCH 8'!$S$9&amp;'MATCH 8'!$T$9</f>
        <v xml:space="preserve">0 </v>
      </c>
      <c r="AT44" s="104"/>
    </row>
    <row r="45" spans="1:46" ht="15.5" thickTop="1" thickBot="1" x14ac:dyDescent="0.4">
      <c r="A45" s="124"/>
      <c r="B45" s="66">
        <v>3</v>
      </c>
      <c r="C45" s="67">
        <f t="shared" si="0"/>
        <v>0</v>
      </c>
      <c r="D45" s="64" t="str">
        <f>'MATCH 8'!$S$11&amp;'MATCH 8'!$T$11</f>
        <v xml:space="preserve">0 </v>
      </c>
      <c r="E45" s="68">
        <f>'MATCH 8'!$W$106</f>
        <v>0</v>
      </c>
      <c r="F45" s="68">
        <f>'MATCH 8'!$C$11</f>
        <v>0</v>
      </c>
      <c r="G45" s="68">
        <f>'MATCH 8'!$D$11</f>
        <v>0</v>
      </c>
      <c r="H45" s="68">
        <f>'MATCH 8'!$C$12</f>
        <v>0</v>
      </c>
      <c r="I45" s="68">
        <f>'MATCH 8'!$D$12</f>
        <v>0</v>
      </c>
      <c r="J45" s="75">
        <f>'MATCH 8'!$Q$18</f>
        <v>0</v>
      </c>
      <c r="K45" s="68">
        <f>'MATCH 8'!$E$18</f>
        <v>0</v>
      </c>
      <c r="L45" s="68">
        <f>'MATCH 8'!$F$22</f>
        <v>0</v>
      </c>
      <c r="M45" s="68" t="str">
        <f>IF('MATCH 8'!$K$22=0," ",'MATCH 8'!$K$22)</f>
        <v xml:space="preserve"> </v>
      </c>
      <c r="N45" s="68">
        <f>'MATCH 8'!$R$22</f>
        <v>0</v>
      </c>
      <c r="O45" s="69">
        <f>'MATCH 8'!$E$19</f>
        <v>0</v>
      </c>
      <c r="Q45" s="116"/>
      <c r="R45" s="62">
        <f t="shared" si="15"/>
        <v>0</v>
      </c>
      <c r="S45" s="65">
        <f t="shared" si="16"/>
        <v>0</v>
      </c>
      <c r="T45" s="66">
        <f>'MATCH 8'!$Z$11</f>
        <v>0</v>
      </c>
      <c r="U45" s="68">
        <f>'MATCH 8'!$AA$11</f>
        <v>0</v>
      </c>
      <c r="V45" s="68">
        <f>'MATCH 8'!$AB$11</f>
        <v>0</v>
      </c>
      <c r="W45" s="68">
        <f>'MATCH 8'!$AC$11</f>
        <v>0</v>
      </c>
      <c r="X45" s="68">
        <f>'MATCH 8'!$AD$11</f>
        <v>0</v>
      </c>
      <c r="Y45" s="68">
        <f>'MATCH 8'!$AE$11</f>
        <v>0</v>
      </c>
      <c r="Z45" s="78">
        <f>'MATCH 8'!$AF$11</f>
        <v>0</v>
      </c>
      <c r="AA45" s="77" t="str">
        <f>'MATCH 8'!$J$11&amp;'MATCH 8'!$K$11</f>
        <v xml:space="preserve">0 </v>
      </c>
      <c r="AB45" s="103"/>
      <c r="AC45" s="66">
        <f>'MATCH 8'!$AG$11</f>
        <v>0</v>
      </c>
      <c r="AD45" s="68">
        <f>'MATCH 8'!$AH$11</f>
        <v>0</v>
      </c>
      <c r="AE45" s="68">
        <f>'MATCH 8'!$AI$11</f>
        <v>0</v>
      </c>
      <c r="AF45" s="68">
        <f>'MATCH 8'!$AJ$11</f>
        <v>0</v>
      </c>
      <c r="AG45" s="68">
        <f>'MATCH 8'!$AK$11</f>
        <v>0</v>
      </c>
      <c r="AH45" s="68">
        <f>'MATCH 8'!$AL$11</f>
        <v>0</v>
      </c>
      <c r="AI45" s="78">
        <f>'MATCH 8'!$AM$11</f>
        <v>0</v>
      </c>
      <c r="AJ45" s="77" t="str">
        <f>'MATCH 8'!$Q$11&amp;'MATCH 8'!$R$11</f>
        <v xml:space="preserve">0 </v>
      </c>
      <c r="AK45" s="103"/>
      <c r="AL45" s="66">
        <f>'MATCH 8'!$AN$11</f>
        <v>0</v>
      </c>
      <c r="AM45" s="68">
        <f>'MATCH 8'!$AO$11</f>
        <v>0</v>
      </c>
      <c r="AN45" s="68">
        <f>'MATCH 8'!$AP$11</f>
        <v>0</v>
      </c>
      <c r="AO45" s="68">
        <f>'MATCH 8'!$AQ$11</f>
        <v>0</v>
      </c>
      <c r="AP45" s="68">
        <f>'MATCH 8'!$AR$11</f>
        <v>0</v>
      </c>
      <c r="AQ45" s="68">
        <f>'MATCH 8'!$AS$11</f>
        <v>0</v>
      </c>
      <c r="AR45" s="78">
        <f>'MATCH 8'!$AT$11</f>
        <v>0</v>
      </c>
      <c r="AS45" s="78" t="str">
        <f>'MATCH 8'!$S$11&amp;'MATCH 8'!$T$11</f>
        <v xml:space="preserve">0 </v>
      </c>
      <c r="AT45" s="104"/>
    </row>
    <row r="46" spans="1:46" ht="15.5" thickTop="1" thickBot="1" x14ac:dyDescent="0.4">
      <c r="A46" s="124"/>
      <c r="B46" s="66">
        <v>4</v>
      </c>
      <c r="C46" s="67">
        <f t="shared" si="0"/>
        <v>0</v>
      </c>
      <c r="D46" s="64" t="str">
        <f>'MATCH 8'!$S$13&amp;'MATCH 8'!$T$13</f>
        <v xml:space="preserve">0 </v>
      </c>
      <c r="E46" s="68">
        <f>'MATCH 8'!$W$108</f>
        <v>0</v>
      </c>
      <c r="F46" s="68">
        <f>'MATCH 8'!$C$13</f>
        <v>0</v>
      </c>
      <c r="G46" s="68">
        <f>'MATCH 8'!$D$13</f>
        <v>0</v>
      </c>
      <c r="H46" s="68">
        <f>'MATCH 8'!$C$14</f>
        <v>0</v>
      </c>
      <c r="I46" s="68">
        <f>'MATCH 8'!$D$14</f>
        <v>0</v>
      </c>
      <c r="J46" s="75">
        <f>'MATCH 8'!$Q$18</f>
        <v>0</v>
      </c>
      <c r="K46" s="68">
        <f>'MATCH 8'!$E$18</f>
        <v>0</v>
      </c>
      <c r="L46" s="68">
        <f>'MATCH 8'!$F$23</f>
        <v>0</v>
      </c>
      <c r="M46" s="68" t="str">
        <f>IF('MATCH 8'!$K$23=0," ",'MATCH 8'!$K$23)</f>
        <v xml:space="preserve"> </v>
      </c>
      <c r="N46" s="68">
        <f>'MATCH 8'!$R$23</f>
        <v>0</v>
      </c>
      <c r="O46" s="69">
        <f>'MATCH 8'!$E$19</f>
        <v>0</v>
      </c>
      <c r="Q46" s="116"/>
      <c r="R46" s="62">
        <f t="shared" si="15"/>
        <v>0</v>
      </c>
      <c r="S46" s="65">
        <f t="shared" si="16"/>
        <v>0</v>
      </c>
      <c r="T46" s="66">
        <f>'MATCH 8'!$Z$13</f>
        <v>0</v>
      </c>
      <c r="U46" s="68">
        <f>'MATCH 8'!$AA$13</f>
        <v>0</v>
      </c>
      <c r="V46" s="68">
        <f>'MATCH 8'!AB$13</f>
        <v>0</v>
      </c>
      <c r="W46" s="68">
        <f>'MATCH 8'!$AC$13</f>
        <v>0</v>
      </c>
      <c r="X46" s="68">
        <f>'MATCH 8'!$AD$13</f>
        <v>0</v>
      </c>
      <c r="Y46" s="68">
        <f>'MATCH 8'!$AE$13</f>
        <v>0</v>
      </c>
      <c r="Z46" s="78">
        <f>'MATCH 8'!$AF$13</f>
        <v>0</v>
      </c>
      <c r="AA46" s="77" t="str">
        <f>'MATCH 8'!$J$13&amp;'MATCH 8'!$K$13</f>
        <v xml:space="preserve">0 </v>
      </c>
      <c r="AB46" s="103"/>
      <c r="AC46" s="66">
        <f>'MATCH 8'!$AG$13</f>
        <v>0</v>
      </c>
      <c r="AD46" s="68">
        <f>'MATCH 8'!$AH$13</f>
        <v>0</v>
      </c>
      <c r="AE46" s="68">
        <f>'MATCH 8'!$AI$13</f>
        <v>0</v>
      </c>
      <c r="AF46" s="68">
        <f>'MATCH 8'!$AJ$13</f>
        <v>0</v>
      </c>
      <c r="AG46" s="68">
        <f>'MATCH 8'!$AK$13</f>
        <v>0</v>
      </c>
      <c r="AH46" s="68">
        <f>'MATCH 8'!$AL$13</f>
        <v>0</v>
      </c>
      <c r="AI46" s="78">
        <f>'MATCH 8'!$AM$13</f>
        <v>0</v>
      </c>
      <c r="AJ46" s="77" t="str">
        <f>'MATCH 8'!$Q$13&amp;'MATCH 8'!$R$13</f>
        <v xml:space="preserve">0 </v>
      </c>
      <c r="AK46" s="103"/>
      <c r="AL46" s="66">
        <f>'MATCH 8'!$AN$13</f>
        <v>0</v>
      </c>
      <c r="AM46" s="68">
        <f>'MATCH 8'!$AO$13</f>
        <v>0</v>
      </c>
      <c r="AN46" s="68">
        <f>'MATCH 8'!$AP$13</f>
        <v>0</v>
      </c>
      <c r="AO46" s="68">
        <f>'MATCH 8'!$AQ$13</f>
        <v>0</v>
      </c>
      <c r="AP46" s="68">
        <f>'MATCH 8'!$AR$13</f>
        <v>0</v>
      </c>
      <c r="AQ46" s="68">
        <f>'MATCH 8'!$AS$13</f>
        <v>0</v>
      </c>
      <c r="AR46" s="78">
        <f>'MATCH 8'!$AT$13</f>
        <v>0</v>
      </c>
      <c r="AS46" s="78" t="str">
        <f>'MATCH 8'!$S$13&amp;'MATCH 8'!$T$13</f>
        <v xml:space="preserve">0 </v>
      </c>
      <c r="AT46" s="104"/>
    </row>
    <row r="47" spans="1:46" ht="15.5" thickTop="1" thickBot="1" x14ac:dyDescent="0.4">
      <c r="A47" s="124"/>
      <c r="B47" s="70">
        <v>5</v>
      </c>
      <c r="C47" s="71">
        <f t="shared" si="0"/>
        <v>0</v>
      </c>
      <c r="D47" s="64" t="str">
        <f>'MATCH 8'!$S$15&amp;'MATCH 8'!$T$15</f>
        <v xml:space="preserve">0 </v>
      </c>
      <c r="E47" s="72">
        <f>'MATCH 8'!$W$110</f>
        <v>0</v>
      </c>
      <c r="F47" s="72">
        <f>'MATCH 8'!$C$15</f>
        <v>0</v>
      </c>
      <c r="G47" s="72">
        <f>'MATCH 8'!$D$15</f>
        <v>0</v>
      </c>
      <c r="H47" s="72">
        <f>'MATCH 8'!$C$16</f>
        <v>0</v>
      </c>
      <c r="I47" s="72">
        <f>'MATCH 8'!$D$16</f>
        <v>0</v>
      </c>
      <c r="J47" s="76">
        <f>'MATCH 8'!$Q$18</f>
        <v>0</v>
      </c>
      <c r="K47" s="72">
        <f>'MATCH 8'!$E$18</f>
        <v>0</v>
      </c>
      <c r="L47" s="72">
        <f>'MATCH 8'!$F$24</f>
        <v>0</v>
      </c>
      <c r="M47" s="72" t="str">
        <f>IF('MATCH 8'!$K$24=0," ",'MATCH 8'!$K$24)</f>
        <v xml:space="preserve"> </v>
      </c>
      <c r="N47" s="72">
        <f>'MATCH 8'!$R$24</f>
        <v>0</v>
      </c>
      <c r="O47" s="73">
        <f>'MATCH 8'!$E$19</f>
        <v>0</v>
      </c>
      <c r="Q47" s="116"/>
      <c r="R47" s="62">
        <f t="shared" si="15"/>
        <v>0</v>
      </c>
      <c r="S47" s="65">
        <f t="shared" si="16"/>
        <v>0</v>
      </c>
      <c r="T47" s="70">
        <f>'MATCH 8'!$Z$15</f>
        <v>0</v>
      </c>
      <c r="U47" s="72">
        <f>'MATCH 8'!$AA$15</f>
        <v>0</v>
      </c>
      <c r="V47" s="72">
        <f>'MATCH 8'!$AB$15</f>
        <v>0</v>
      </c>
      <c r="W47" s="72">
        <f>'MATCH 8'!$AC$15</f>
        <v>0</v>
      </c>
      <c r="X47" s="72">
        <f>'MATCH 8'!$AD$15</f>
        <v>0</v>
      </c>
      <c r="Y47" s="72">
        <f>'MATCH 8'!$AE$15</f>
        <v>0</v>
      </c>
      <c r="Z47" s="79">
        <f>'MATCH 8'!$AF$15</f>
        <v>0</v>
      </c>
      <c r="AA47" s="77" t="str">
        <f>'MATCH 8'!$J$15&amp;'MATCH 8'!$K$15</f>
        <v xml:space="preserve">0 </v>
      </c>
      <c r="AB47" s="103"/>
      <c r="AC47" s="70">
        <f>'MATCH 8'!$AG$15</f>
        <v>0</v>
      </c>
      <c r="AD47" s="72">
        <f>'MATCH 8'!$AH$15</f>
        <v>0</v>
      </c>
      <c r="AE47" s="72">
        <f>'MATCH 8'!$AI$15</f>
        <v>0</v>
      </c>
      <c r="AF47" s="72">
        <f>'MATCH 8'!$AJ$15</f>
        <v>0</v>
      </c>
      <c r="AG47" s="72">
        <f>'MATCH 8'!$AK$15</f>
        <v>0</v>
      </c>
      <c r="AH47" s="72">
        <f>'MATCH 8'!$AL$15</f>
        <v>0</v>
      </c>
      <c r="AI47" s="79">
        <f>'MATCH 8'!$AM$15</f>
        <v>0</v>
      </c>
      <c r="AJ47" s="77" t="str">
        <f>'MATCH 8'!$Q$15&amp;'MATCH 8'!$R$15</f>
        <v xml:space="preserve">0 </v>
      </c>
      <c r="AK47" s="103"/>
      <c r="AL47" s="70">
        <f>'MATCH 8'!$AN$15</f>
        <v>0</v>
      </c>
      <c r="AM47" s="72">
        <f>'MATCH 8'!$AO$15</f>
        <v>0</v>
      </c>
      <c r="AN47" s="72">
        <f>'MATCH 8'!$AP$15</f>
        <v>0</v>
      </c>
      <c r="AO47" s="72">
        <f>'MATCH 8'!$AQ$15</f>
        <v>0</v>
      </c>
      <c r="AP47" s="72">
        <f>'MATCH 8'!$AR$15</f>
        <v>0</v>
      </c>
      <c r="AQ47" s="72">
        <f>'MATCH 8'!$AS$15</f>
        <v>0</v>
      </c>
      <c r="AR47" s="79">
        <f>'MATCH 8'!$AT$15</f>
        <v>0</v>
      </c>
      <c r="AS47" s="78" t="str">
        <f>'MATCH 8'!$S$15&amp;'MATCH 8'!$T$15</f>
        <v xml:space="preserve">0 </v>
      </c>
      <c r="AT47" s="104"/>
    </row>
    <row r="48" spans="1:46" ht="15.5" thickTop="1" thickBot="1" x14ac:dyDescent="0.4">
      <c r="A48" s="125" t="s">
        <v>85</v>
      </c>
      <c r="B48" s="62">
        <v>1</v>
      </c>
      <c r="C48" s="63">
        <f>$M$1</f>
        <v>0</v>
      </c>
      <c r="D48" s="64" t="str">
        <f>'MATCH 9'!$S$7&amp;'MATCH 9'!$T$7</f>
        <v xml:space="preserve">0 </v>
      </c>
      <c r="E48" s="64">
        <f>'MATCH 9'!$W$102</f>
        <v>0</v>
      </c>
      <c r="F48" s="64">
        <f>'MATCH 9'!$C$7</f>
        <v>0</v>
      </c>
      <c r="G48" s="64">
        <f>'MATCH 9'!$D$7</f>
        <v>0</v>
      </c>
      <c r="H48" s="64">
        <f>'MATCH 9'!$C$8</f>
        <v>0</v>
      </c>
      <c r="I48" s="64">
        <f>'MATCH 9'!$D$8</f>
        <v>0</v>
      </c>
      <c r="J48" s="74">
        <f>'MATCH 9'!$Q$18</f>
        <v>0</v>
      </c>
      <c r="K48" s="64">
        <f>'MATCH 9'!$E$18</f>
        <v>0</v>
      </c>
      <c r="L48" s="64">
        <f>'MATCH 9'!$F$20</f>
        <v>0</v>
      </c>
      <c r="M48" s="64" t="str">
        <f>IF('MATCH 9'!$K$20=0," ",'MATCH 9'!$K$20)</f>
        <v xml:space="preserve"> </v>
      </c>
      <c r="N48" s="64">
        <f>'MATCH 9'!$R$20</f>
        <v>0</v>
      </c>
      <c r="O48" s="65">
        <f>'MATCH 9'!$E$19</f>
        <v>0</v>
      </c>
      <c r="Q48" s="107" t="str">
        <f>A48</f>
        <v>MATCH 9</v>
      </c>
      <c r="R48" s="62">
        <f>F48</f>
        <v>0</v>
      </c>
      <c r="S48" s="65">
        <f>G48</f>
        <v>0</v>
      </c>
      <c r="T48" s="62">
        <f>'MATCH 9'!$Z$7</f>
        <v>0</v>
      </c>
      <c r="U48" s="64">
        <f>'MATCH 9'!$AA$7</f>
        <v>0</v>
      </c>
      <c r="V48" s="64">
        <f>'MATCH 9'!$AB$7</f>
        <v>0</v>
      </c>
      <c r="W48" s="64">
        <f>'MATCH 9'!$AC$7</f>
        <v>0</v>
      </c>
      <c r="X48" s="64">
        <f>'MATCH 9'!$AD$7</f>
        <v>0</v>
      </c>
      <c r="Y48" s="64">
        <f>'MATCH 9'!$AE$7</f>
        <v>0</v>
      </c>
      <c r="Z48" s="77">
        <f>'MATCH 9'!$AF$7</f>
        <v>0</v>
      </c>
      <c r="AA48" s="77" t="str">
        <f>'MATCH 9'!$J$7&amp;'MATCH 9'!$K$7</f>
        <v xml:space="preserve">0 </v>
      </c>
      <c r="AB48" s="103"/>
      <c r="AC48" s="62">
        <f>'MATCH 9'!$AG$7</f>
        <v>0</v>
      </c>
      <c r="AD48" s="64">
        <f>'MATCH 9'!$AH$7</f>
        <v>0</v>
      </c>
      <c r="AE48" s="64">
        <f>'MATCH 9'!$AI$7</f>
        <v>0</v>
      </c>
      <c r="AF48" s="64">
        <f>'MATCH 9'!$AJ$7</f>
        <v>0</v>
      </c>
      <c r="AG48" s="64">
        <f>'MATCH 9'!$AK$7</f>
        <v>0</v>
      </c>
      <c r="AH48" s="64">
        <f>'MATCH 9'!$AL$7</f>
        <v>0</v>
      </c>
      <c r="AI48" s="77">
        <f>'MATCH 9'!$AM$7</f>
        <v>0</v>
      </c>
      <c r="AJ48" s="77" t="str">
        <f>'MATCH 9'!$Q$7&amp;'MATCH 9'!$R$7</f>
        <v xml:space="preserve">0 </v>
      </c>
      <c r="AK48" s="103"/>
      <c r="AL48" s="62">
        <f>'MATCH 9'!$AN$7</f>
        <v>0</v>
      </c>
      <c r="AM48" s="64">
        <f>'MATCH 9'!$AO$7</f>
        <v>0</v>
      </c>
      <c r="AN48" s="64">
        <f>'MATCH 9'!$AP$7</f>
        <v>0</v>
      </c>
      <c r="AO48" s="64">
        <f>'MATCH 9'!$AQ$7</f>
        <v>0</v>
      </c>
      <c r="AP48" s="64">
        <f>'MATCH 9'!$AR$7</f>
        <v>0</v>
      </c>
      <c r="AQ48" s="64">
        <f>'MATCH 9'!$AS$7</f>
        <v>0</v>
      </c>
      <c r="AR48" s="77">
        <f>'MATCH 9'!$AT$7</f>
        <v>0</v>
      </c>
      <c r="AS48" s="78" t="str">
        <f>'MATCH 9'!$S$7&amp;'MATCH 9'!$T$7</f>
        <v xml:space="preserve">0 </v>
      </c>
      <c r="AT48" s="104"/>
    </row>
    <row r="49" spans="1:46" ht="15.5" thickTop="1" thickBot="1" x14ac:dyDescent="0.4">
      <c r="A49" s="126"/>
      <c r="B49" s="66">
        <v>2</v>
      </c>
      <c r="C49" s="67">
        <f t="shared" si="0"/>
        <v>0</v>
      </c>
      <c r="D49" s="64" t="str">
        <f>'MATCH 9'!$S$9&amp;'MATCH 9'!$T$9</f>
        <v xml:space="preserve">0 </v>
      </c>
      <c r="E49" s="68">
        <f>'MATCH 9'!$W$104</f>
        <v>0</v>
      </c>
      <c r="F49" s="68">
        <f>'MATCH 9'!$C$9</f>
        <v>0</v>
      </c>
      <c r="G49" s="68">
        <f>'MATCH 9'!$D$9</f>
        <v>0</v>
      </c>
      <c r="H49" s="68">
        <f>'MATCH 9'!$C$10</f>
        <v>0</v>
      </c>
      <c r="I49" s="68">
        <f>'MATCH 9'!$D$10</f>
        <v>0</v>
      </c>
      <c r="J49" s="75">
        <f>'MATCH 9'!$Q$18</f>
        <v>0</v>
      </c>
      <c r="K49" s="68">
        <f>'MATCH 9'!$E$18</f>
        <v>0</v>
      </c>
      <c r="L49" s="68">
        <f>'MATCH 9'!$F$21</f>
        <v>0</v>
      </c>
      <c r="M49" s="68" t="str">
        <f>IF('MATCH 9'!$K$21=0," ",'MATCH 9'!$K$21)</f>
        <v xml:space="preserve"> </v>
      </c>
      <c r="N49" s="68">
        <f>'MATCH 9'!$R$21</f>
        <v>0</v>
      </c>
      <c r="O49" s="69">
        <f>'MATCH 9'!$E$19</f>
        <v>0</v>
      </c>
      <c r="Q49" s="107"/>
      <c r="R49" s="62">
        <f t="shared" ref="R49:R52" si="17">F49</f>
        <v>0</v>
      </c>
      <c r="S49" s="65">
        <f t="shared" ref="S49:S52" si="18">G49</f>
        <v>0</v>
      </c>
      <c r="T49" s="66">
        <f>'MATCH 9'!$Z$9</f>
        <v>0</v>
      </c>
      <c r="U49" s="68">
        <f>'MATCH 9'!$AA$9</f>
        <v>0</v>
      </c>
      <c r="V49" s="68">
        <f>'MATCH 9'!$AB$9</f>
        <v>0</v>
      </c>
      <c r="W49" s="68">
        <f>'MATCH 9'!$AC$9</f>
        <v>0</v>
      </c>
      <c r="X49" s="68">
        <f>'MATCH 9'!$AD$9</f>
        <v>0</v>
      </c>
      <c r="Y49" s="68">
        <f>'MATCH 9'!$AE$9</f>
        <v>0</v>
      </c>
      <c r="Z49" s="78">
        <f>'MATCH 9'!$AF$9</f>
        <v>0</v>
      </c>
      <c r="AA49" s="77" t="str">
        <f>'MATCH 9'!$J$9&amp;'MATCH 9'!$K$9</f>
        <v xml:space="preserve">0 </v>
      </c>
      <c r="AB49" s="103"/>
      <c r="AC49" s="66">
        <f>'MATCH 9'!$AG$9</f>
        <v>0</v>
      </c>
      <c r="AD49" s="68">
        <f>'MATCH 9'!$AH$9</f>
        <v>0</v>
      </c>
      <c r="AE49" s="68">
        <f>'MATCH 9'!$AI$9</f>
        <v>0</v>
      </c>
      <c r="AF49" s="68">
        <f>'MATCH 9'!$AJ$9</f>
        <v>0</v>
      </c>
      <c r="AG49" s="68">
        <f>'MATCH 9'!$AK$9</f>
        <v>0</v>
      </c>
      <c r="AH49" s="68">
        <f>'MATCH 9'!$AL$9</f>
        <v>0</v>
      </c>
      <c r="AI49" s="78">
        <f>'MATCH 9'!$AM$9</f>
        <v>0</v>
      </c>
      <c r="AJ49" s="77" t="str">
        <f>'MATCH 9'!$Q$9&amp;'MATCH 9'!$R$9</f>
        <v xml:space="preserve">0 </v>
      </c>
      <c r="AK49" s="103"/>
      <c r="AL49" s="66">
        <f>'MATCH 9'!$AN$9</f>
        <v>0</v>
      </c>
      <c r="AM49" s="68">
        <f>'MATCH 9'!$AO$9</f>
        <v>0</v>
      </c>
      <c r="AN49" s="68">
        <f>'MATCH 9'!$AP$9</f>
        <v>0</v>
      </c>
      <c r="AO49" s="68">
        <f>'MATCH 9'!$AQ$9</f>
        <v>0</v>
      </c>
      <c r="AP49" s="68">
        <f>'MATCH 9'!$AR$9</f>
        <v>0</v>
      </c>
      <c r="AQ49" s="68">
        <f>'MATCH 9'!$AS$9</f>
        <v>0</v>
      </c>
      <c r="AR49" s="78">
        <f>'MATCH 9'!$AT$9</f>
        <v>0</v>
      </c>
      <c r="AS49" s="78" t="str">
        <f>'MATCH 9'!$S$9&amp;'MATCH 9'!$T$9</f>
        <v xml:space="preserve">0 </v>
      </c>
      <c r="AT49" s="104"/>
    </row>
    <row r="50" spans="1:46" ht="15.5" thickTop="1" thickBot="1" x14ac:dyDescent="0.4">
      <c r="A50" s="126"/>
      <c r="B50" s="66">
        <v>3</v>
      </c>
      <c r="C50" s="67">
        <f t="shared" si="0"/>
        <v>0</v>
      </c>
      <c r="D50" s="64" t="str">
        <f>'MATCH 9'!$S$11&amp;'MATCH 9'!$T$11</f>
        <v xml:space="preserve">0 </v>
      </c>
      <c r="E50" s="68">
        <f>'MATCH 9'!$W$106</f>
        <v>0</v>
      </c>
      <c r="F50" s="68">
        <f>'MATCH 9'!$C$11</f>
        <v>0</v>
      </c>
      <c r="G50" s="68">
        <f>'MATCH 9'!$D$11</f>
        <v>0</v>
      </c>
      <c r="H50" s="68">
        <f>'MATCH 9'!$C$12</f>
        <v>0</v>
      </c>
      <c r="I50" s="68">
        <f>'MATCH 9'!$D$12</f>
        <v>0</v>
      </c>
      <c r="J50" s="75">
        <f>'MATCH 9'!$Q$18</f>
        <v>0</v>
      </c>
      <c r="K50" s="68">
        <f>'MATCH 9'!$E$18</f>
        <v>0</v>
      </c>
      <c r="L50" s="68">
        <f>'MATCH 9'!$F$22</f>
        <v>0</v>
      </c>
      <c r="M50" s="68" t="str">
        <f>IF('MATCH 9'!$K$22=0," ",'MATCH 9'!$K$22)</f>
        <v xml:space="preserve"> </v>
      </c>
      <c r="N50" s="68">
        <f>'MATCH 9'!$R$22</f>
        <v>0</v>
      </c>
      <c r="O50" s="69">
        <f>'MATCH 9'!$E$19</f>
        <v>0</v>
      </c>
      <c r="Q50" s="107"/>
      <c r="R50" s="62">
        <f t="shared" si="17"/>
        <v>0</v>
      </c>
      <c r="S50" s="65">
        <f t="shared" si="18"/>
        <v>0</v>
      </c>
      <c r="T50" s="66">
        <f>'MATCH 9'!$Z$11</f>
        <v>0</v>
      </c>
      <c r="U50" s="68">
        <f>'MATCH 9'!$AA$11</f>
        <v>0</v>
      </c>
      <c r="V50" s="68">
        <f>'MATCH 9'!$AB$11</f>
        <v>0</v>
      </c>
      <c r="W50" s="68">
        <f>'MATCH 9'!$AC$11</f>
        <v>0</v>
      </c>
      <c r="X50" s="68">
        <f>'MATCH 9'!$AD$11</f>
        <v>0</v>
      </c>
      <c r="Y50" s="68">
        <f>'MATCH 9'!$AE$11</f>
        <v>0</v>
      </c>
      <c r="Z50" s="78">
        <f>'MATCH 9'!$AF$11</f>
        <v>0</v>
      </c>
      <c r="AA50" s="77" t="str">
        <f>'MATCH 9'!$J$11&amp;'MATCH 9'!$K$11</f>
        <v xml:space="preserve">0 </v>
      </c>
      <c r="AB50" s="103"/>
      <c r="AC50" s="66">
        <f>'MATCH 9'!$AG$11</f>
        <v>0</v>
      </c>
      <c r="AD50" s="68">
        <f>'MATCH 9'!$AH$11</f>
        <v>0</v>
      </c>
      <c r="AE50" s="68">
        <f>'MATCH 9'!$AI$11</f>
        <v>0</v>
      </c>
      <c r="AF50" s="68">
        <f>'MATCH 9'!$AJ$11</f>
        <v>0</v>
      </c>
      <c r="AG50" s="68">
        <f>'MATCH 9'!$AK$11</f>
        <v>0</v>
      </c>
      <c r="AH50" s="68">
        <f>'MATCH 9'!$AL$11</f>
        <v>0</v>
      </c>
      <c r="AI50" s="78">
        <f>'MATCH 9'!$AM$11</f>
        <v>0</v>
      </c>
      <c r="AJ50" s="77" t="str">
        <f>'MATCH 9'!$Q$11&amp;'MATCH 9'!$R$11</f>
        <v xml:space="preserve">0 </v>
      </c>
      <c r="AK50" s="103"/>
      <c r="AL50" s="66">
        <f>'MATCH 9'!$AN$11</f>
        <v>0</v>
      </c>
      <c r="AM50" s="68">
        <f>'MATCH 9'!$AO$11</f>
        <v>0</v>
      </c>
      <c r="AN50" s="68">
        <f>'MATCH 9'!$AP$11</f>
        <v>0</v>
      </c>
      <c r="AO50" s="68">
        <f>'MATCH 9'!$AQ$11</f>
        <v>0</v>
      </c>
      <c r="AP50" s="68">
        <f>'MATCH 9'!$AR$11</f>
        <v>0</v>
      </c>
      <c r="AQ50" s="68">
        <f>'MATCH 9'!$AS$11</f>
        <v>0</v>
      </c>
      <c r="AR50" s="78">
        <f>'MATCH 9'!$AT$11</f>
        <v>0</v>
      </c>
      <c r="AS50" s="78" t="str">
        <f>'MATCH 9'!$S$11&amp;'MATCH 9'!$T$11</f>
        <v xml:space="preserve">0 </v>
      </c>
      <c r="AT50" s="104"/>
    </row>
    <row r="51" spans="1:46" ht="15.5" thickTop="1" thickBot="1" x14ac:dyDescent="0.4">
      <c r="A51" s="126"/>
      <c r="B51" s="66">
        <v>4</v>
      </c>
      <c r="C51" s="67">
        <f t="shared" si="0"/>
        <v>0</v>
      </c>
      <c r="D51" s="64" t="str">
        <f>'MATCH 9'!$S$13&amp;'MATCH 9'!$T$13</f>
        <v xml:space="preserve">0 </v>
      </c>
      <c r="E51" s="68">
        <f>'MATCH 9'!$W$108</f>
        <v>0</v>
      </c>
      <c r="F51" s="68">
        <f>'MATCH 9'!$C$13</f>
        <v>0</v>
      </c>
      <c r="G51" s="68">
        <f>'MATCH 9'!$D$13</f>
        <v>0</v>
      </c>
      <c r="H51" s="68">
        <f>'MATCH 9'!$C$14</f>
        <v>0</v>
      </c>
      <c r="I51" s="68">
        <f>'MATCH 9'!$D$14</f>
        <v>0</v>
      </c>
      <c r="J51" s="75">
        <f>'MATCH 9'!$Q$18</f>
        <v>0</v>
      </c>
      <c r="K51" s="68">
        <f>'MATCH 9'!$E$18</f>
        <v>0</v>
      </c>
      <c r="L51" s="68">
        <f>'MATCH 9'!$F$23</f>
        <v>0</v>
      </c>
      <c r="M51" s="68" t="str">
        <f>IF('MATCH 9'!$K$23=0," ",'MATCH 9'!$K$23)</f>
        <v xml:space="preserve"> </v>
      </c>
      <c r="N51" s="68">
        <f>'MATCH 9'!$R$23</f>
        <v>0</v>
      </c>
      <c r="O51" s="69">
        <f>'MATCH 9'!$E$19</f>
        <v>0</v>
      </c>
      <c r="Q51" s="107"/>
      <c r="R51" s="62">
        <f t="shared" si="17"/>
        <v>0</v>
      </c>
      <c r="S51" s="65">
        <f t="shared" si="18"/>
        <v>0</v>
      </c>
      <c r="T51" s="66">
        <f>'MATCH 9'!$Z$13</f>
        <v>0</v>
      </c>
      <c r="U51" s="68">
        <f>'MATCH 9'!$AA$13</f>
        <v>0</v>
      </c>
      <c r="V51" s="68">
        <f>'MATCH 9'!AB$13</f>
        <v>0</v>
      </c>
      <c r="W51" s="68">
        <f>'MATCH 9'!$AC$13</f>
        <v>0</v>
      </c>
      <c r="X51" s="68">
        <f>'MATCH 9'!$AD$13</f>
        <v>0</v>
      </c>
      <c r="Y51" s="68">
        <f>'MATCH 9'!$AE$13</f>
        <v>0</v>
      </c>
      <c r="Z51" s="78">
        <f>'MATCH 9'!$AF$13</f>
        <v>0</v>
      </c>
      <c r="AA51" s="77" t="str">
        <f>'MATCH 9'!$J$13&amp;'MATCH 9'!$K$13</f>
        <v xml:space="preserve">0 </v>
      </c>
      <c r="AB51" s="103"/>
      <c r="AC51" s="66">
        <f>'MATCH 9'!$AG$13</f>
        <v>0</v>
      </c>
      <c r="AD51" s="68">
        <f>'MATCH 9'!$AH$13</f>
        <v>0</v>
      </c>
      <c r="AE51" s="68">
        <f>'MATCH 9'!$AI$13</f>
        <v>0</v>
      </c>
      <c r="AF51" s="68">
        <f>'MATCH 9'!$AJ$13</f>
        <v>0</v>
      </c>
      <c r="AG51" s="68">
        <f>'MATCH 9'!$AK$13</f>
        <v>0</v>
      </c>
      <c r="AH51" s="68">
        <f>'MATCH 9'!$AL$13</f>
        <v>0</v>
      </c>
      <c r="AI51" s="78">
        <f>'MATCH 9'!$AM$13</f>
        <v>0</v>
      </c>
      <c r="AJ51" s="77" t="str">
        <f>'MATCH 9'!$Q$13&amp;'MATCH 9'!$R$13</f>
        <v xml:space="preserve">0 </v>
      </c>
      <c r="AK51" s="103"/>
      <c r="AL51" s="66">
        <f>'MATCH 9'!$AN$13</f>
        <v>0</v>
      </c>
      <c r="AM51" s="68">
        <f>'MATCH 9'!$AO$13</f>
        <v>0</v>
      </c>
      <c r="AN51" s="68">
        <f>'MATCH 9'!$AP$13</f>
        <v>0</v>
      </c>
      <c r="AO51" s="68">
        <f>'MATCH 9'!$AQ$13</f>
        <v>0</v>
      </c>
      <c r="AP51" s="68">
        <f>'MATCH 9'!$AR$13</f>
        <v>0</v>
      </c>
      <c r="AQ51" s="68">
        <f>'MATCH 9'!$AS$13</f>
        <v>0</v>
      </c>
      <c r="AR51" s="78">
        <f>'MATCH 9'!$AT$13</f>
        <v>0</v>
      </c>
      <c r="AS51" s="78" t="str">
        <f>'MATCH 9'!$S$13&amp;'MATCH 9'!$T$13</f>
        <v xml:space="preserve">0 </v>
      </c>
      <c r="AT51" s="104"/>
    </row>
    <row r="52" spans="1:46" ht="15.5" thickTop="1" thickBot="1" x14ac:dyDescent="0.4">
      <c r="A52" s="126"/>
      <c r="B52" s="70">
        <v>5</v>
      </c>
      <c r="C52" s="71">
        <f t="shared" si="0"/>
        <v>0</v>
      </c>
      <c r="D52" s="64" t="str">
        <f>'MATCH 9'!$S$15&amp;'MATCH 9'!$T$15</f>
        <v xml:space="preserve">0 </v>
      </c>
      <c r="E52" s="72">
        <f>'MATCH 9'!$W$110</f>
        <v>0</v>
      </c>
      <c r="F52" s="72">
        <f>'MATCH 9'!$C$15</f>
        <v>0</v>
      </c>
      <c r="G52" s="72">
        <f>'MATCH 9'!$D$15</f>
        <v>0</v>
      </c>
      <c r="H52" s="72">
        <f>'MATCH 9'!$C$16</f>
        <v>0</v>
      </c>
      <c r="I52" s="72">
        <f>'MATCH 9'!$D$16</f>
        <v>0</v>
      </c>
      <c r="J52" s="76">
        <f>'MATCH 9'!$Q$18</f>
        <v>0</v>
      </c>
      <c r="K52" s="72">
        <f>'MATCH 9'!$E$18</f>
        <v>0</v>
      </c>
      <c r="L52" s="72">
        <f>'MATCH 9'!$F$24</f>
        <v>0</v>
      </c>
      <c r="M52" s="72" t="str">
        <f>IF('MATCH 9'!$K$24=0," ",'MATCH 9'!$K$24)</f>
        <v xml:space="preserve"> </v>
      </c>
      <c r="N52" s="72">
        <f>'MATCH 9'!$R$24</f>
        <v>0</v>
      </c>
      <c r="O52" s="73">
        <f>'MATCH 9'!$E$19</f>
        <v>0</v>
      </c>
      <c r="Q52" s="107"/>
      <c r="R52" s="62">
        <f t="shared" si="17"/>
        <v>0</v>
      </c>
      <c r="S52" s="65">
        <f t="shared" si="18"/>
        <v>0</v>
      </c>
      <c r="T52" s="70">
        <f>'MATCH 9'!$Z$15</f>
        <v>0</v>
      </c>
      <c r="U52" s="72">
        <f>'MATCH 9'!$AA$15</f>
        <v>0</v>
      </c>
      <c r="V52" s="72">
        <f>'MATCH 9'!$AB$15</f>
        <v>0</v>
      </c>
      <c r="W52" s="72">
        <f>'MATCH 9'!$AC$15</f>
        <v>0</v>
      </c>
      <c r="X52" s="72">
        <f>'MATCH 9'!$AD$15</f>
        <v>0</v>
      </c>
      <c r="Y52" s="72">
        <f>'MATCH 9'!$AE$15</f>
        <v>0</v>
      </c>
      <c r="Z52" s="79">
        <f>'MATCH 9'!$AF$15</f>
        <v>0</v>
      </c>
      <c r="AA52" s="77" t="str">
        <f>'MATCH 9'!$J$15&amp;'MATCH 9'!$K$15</f>
        <v xml:space="preserve">0 </v>
      </c>
      <c r="AB52" s="103"/>
      <c r="AC52" s="70">
        <f>'MATCH 9'!$AG$15</f>
        <v>0</v>
      </c>
      <c r="AD52" s="72">
        <f>'MATCH 9'!$AH$15</f>
        <v>0</v>
      </c>
      <c r="AE52" s="72">
        <f>'MATCH 9'!$AI$15</f>
        <v>0</v>
      </c>
      <c r="AF52" s="72">
        <f>'MATCH 9'!$AJ$15</f>
        <v>0</v>
      </c>
      <c r="AG52" s="72">
        <f>'MATCH 9'!$AK$15</f>
        <v>0</v>
      </c>
      <c r="AH52" s="72">
        <f>'MATCH 9'!$AL$15</f>
        <v>0</v>
      </c>
      <c r="AI52" s="79">
        <f>'MATCH 9'!$AM$15</f>
        <v>0</v>
      </c>
      <c r="AJ52" s="77" t="str">
        <f>'MATCH 9'!$Q$15&amp;'MATCH 9'!$R$15</f>
        <v xml:space="preserve">0 </v>
      </c>
      <c r="AK52" s="103"/>
      <c r="AL52" s="70">
        <f>'MATCH 9'!$AN$15</f>
        <v>0</v>
      </c>
      <c r="AM52" s="72">
        <f>'MATCH 9'!$AO$15</f>
        <v>0</v>
      </c>
      <c r="AN52" s="72">
        <f>'MATCH 9'!$AP$15</f>
        <v>0</v>
      </c>
      <c r="AO52" s="72">
        <f>'MATCH 9'!$AQ$15</f>
        <v>0</v>
      </c>
      <c r="AP52" s="72">
        <f>'MATCH 9'!$AR$15</f>
        <v>0</v>
      </c>
      <c r="AQ52" s="72">
        <f>'MATCH 9'!$AS$15</f>
        <v>0</v>
      </c>
      <c r="AR52" s="79">
        <f>'MATCH 9'!$AT$15</f>
        <v>0</v>
      </c>
      <c r="AS52" s="78" t="str">
        <f>'MATCH 9'!$S$15&amp;'MATCH 9'!$T$15</f>
        <v xml:space="preserve">0 </v>
      </c>
      <c r="AT52" s="104"/>
    </row>
    <row r="53" spans="1:46" ht="15.5" thickTop="1" thickBot="1" x14ac:dyDescent="0.4">
      <c r="A53" s="117" t="s">
        <v>86</v>
      </c>
      <c r="B53" s="62">
        <v>1</v>
      </c>
      <c r="C53" s="63">
        <f>$M$1</f>
        <v>0</v>
      </c>
      <c r="D53" s="64" t="str">
        <f>'MATCH 10'!$S$7&amp;'MATCH 10'!$T$7</f>
        <v xml:space="preserve">0 </v>
      </c>
      <c r="E53" s="64">
        <f>'MATCH 10'!$W$102</f>
        <v>0</v>
      </c>
      <c r="F53" s="64">
        <f>'MATCH 10'!$C$7</f>
        <v>0</v>
      </c>
      <c r="G53" s="64">
        <f>'MATCH 10'!$D$7</f>
        <v>0</v>
      </c>
      <c r="H53" s="64">
        <f>'MATCH 10'!$C$8</f>
        <v>0</v>
      </c>
      <c r="I53" s="64">
        <f>'MATCH 10'!$D$8</f>
        <v>0</v>
      </c>
      <c r="J53" s="74">
        <f>'MATCH 10'!$Q$18</f>
        <v>0</v>
      </c>
      <c r="K53" s="64">
        <f>'MATCH 10'!$E$18</f>
        <v>0</v>
      </c>
      <c r="L53" s="64">
        <f>'MATCH 10'!$F$20</f>
        <v>0</v>
      </c>
      <c r="M53" s="64" t="str">
        <f>IF('MATCH 10'!$K$20=0," ",'MATCH 10'!$K$20)</f>
        <v xml:space="preserve"> </v>
      </c>
      <c r="N53" s="64">
        <f>'MATCH 10'!$R$20</f>
        <v>0</v>
      </c>
      <c r="O53" s="65">
        <f>'MATCH 10'!$E$19</f>
        <v>0</v>
      </c>
      <c r="Q53" s="119" t="str">
        <f>A53</f>
        <v>MATCH 10</v>
      </c>
      <c r="R53" s="62">
        <f>F53</f>
        <v>0</v>
      </c>
      <c r="S53" s="65">
        <f>G53</f>
        <v>0</v>
      </c>
      <c r="T53" s="62">
        <f>'MATCH 10'!$Z$7</f>
        <v>0</v>
      </c>
      <c r="U53" s="64">
        <f>'MATCH 10'!$AA$7</f>
        <v>0</v>
      </c>
      <c r="V53" s="64">
        <f>'MATCH 10'!$AB$7</f>
        <v>0</v>
      </c>
      <c r="W53" s="64">
        <f>'MATCH 10'!$AC$7</f>
        <v>0</v>
      </c>
      <c r="X53" s="64">
        <f>'MATCH 10'!$AD$7</f>
        <v>0</v>
      </c>
      <c r="Y53" s="64">
        <f>'MATCH 10'!$AE$7</f>
        <v>0</v>
      </c>
      <c r="Z53" s="77">
        <f>'MATCH 10'!$AF$7</f>
        <v>0</v>
      </c>
      <c r="AA53" s="77" t="str">
        <f>'MATCH 10'!$J$7&amp;'MATCH 10'!$K$7</f>
        <v xml:space="preserve">0 </v>
      </c>
      <c r="AB53" s="103"/>
      <c r="AC53" s="62">
        <f>'MATCH 10'!$AG$7</f>
        <v>0</v>
      </c>
      <c r="AD53" s="64">
        <f>'MATCH 10'!$AH$7</f>
        <v>0</v>
      </c>
      <c r="AE53" s="64">
        <f>'MATCH 10'!$AI$7</f>
        <v>0</v>
      </c>
      <c r="AF53" s="64">
        <f>'MATCH 10'!$AJ$7</f>
        <v>0</v>
      </c>
      <c r="AG53" s="64">
        <f>'MATCH 10'!$AK$7</f>
        <v>0</v>
      </c>
      <c r="AH53" s="64">
        <f>'MATCH 10'!$AL$7</f>
        <v>0</v>
      </c>
      <c r="AI53" s="77">
        <f>'MATCH 10'!$AM$7</f>
        <v>0</v>
      </c>
      <c r="AJ53" s="77" t="str">
        <f>'MATCH 10'!$Q$7&amp;'MATCH 10'!$R$7</f>
        <v xml:space="preserve">0 </v>
      </c>
      <c r="AK53" s="103"/>
      <c r="AL53" s="62">
        <f>'MATCH 10'!$AN$7</f>
        <v>0</v>
      </c>
      <c r="AM53" s="64">
        <f>'MATCH 10'!$AO$7</f>
        <v>0</v>
      </c>
      <c r="AN53" s="64">
        <f>'MATCH 10'!$AP$7</f>
        <v>0</v>
      </c>
      <c r="AO53" s="64">
        <f>'MATCH 10'!$AQ$7</f>
        <v>0</v>
      </c>
      <c r="AP53" s="64">
        <f>'MATCH 10'!$AR$7</f>
        <v>0</v>
      </c>
      <c r="AQ53" s="64">
        <f>'MATCH 10'!$AS$7</f>
        <v>0</v>
      </c>
      <c r="AR53" s="77">
        <f>'MATCH 10'!$AT$7</f>
        <v>0</v>
      </c>
      <c r="AS53" s="78" t="str">
        <f>'MATCH 10'!$S$7&amp;'MATCH 10'!$T$7</f>
        <v xml:space="preserve">0 </v>
      </c>
      <c r="AT53" s="104"/>
    </row>
    <row r="54" spans="1:46" ht="15.5" thickTop="1" thickBot="1" x14ac:dyDescent="0.4">
      <c r="A54" s="118"/>
      <c r="B54" s="66">
        <v>2</v>
      </c>
      <c r="C54" s="67">
        <f t="shared" si="0"/>
        <v>0</v>
      </c>
      <c r="D54" s="64" t="str">
        <f>'MATCH 10'!$S$9&amp;'MATCH 10'!$T$9</f>
        <v xml:space="preserve">0 </v>
      </c>
      <c r="E54" s="68">
        <f>'MATCH 10'!$W$104</f>
        <v>0</v>
      </c>
      <c r="F54" s="68">
        <f>'MATCH 10'!$C$9</f>
        <v>0</v>
      </c>
      <c r="G54" s="68">
        <f>'MATCH 10'!$D$9</f>
        <v>0</v>
      </c>
      <c r="H54" s="68">
        <f>'MATCH 10'!$C$10</f>
        <v>0</v>
      </c>
      <c r="I54" s="68">
        <f>'MATCH 10'!$D$10</f>
        <v>0</v>
      </c>
      <c r="J54" s="75">
        <f>'MATCH 10'!$Q$18</f>
        <v>0</v>
      </c>
      <c r="K54" s="68">
        <f>'MATCH 10'!$E$18</f>
        <v>0</v>
      </c>
      <c r="L54" s="68">
        <f>'MATCH 10'!$F$21</f>
        <v>0</v>
      </c>
      <c r="M54" s="68" t="str">
        <f>IF('MATCH 10'!$K$21=0," ",'MATCH 10'!$K$21)</f>
        <v xml:space="preserve"> </v>
      </c>
      <c r="N54" s="68">
        <f>'MATCH 10'!$R$21</f>
        <v>0</v>
      </c>
      <c r="O54" s="69">
        <f>'MATCH 10'!$E$19</f>
        <v>0</v>
      </c>
      <c r="Q54" s="119"/>
      <c r="R54" s="62">
        <f t="shared" ref="R54:R57" si="19">F54</f>
        <v>0</v>
      </c>
      <c r="S54" s="65">
        <f t="shared" ref="S54:S57" si="20">G54</f>
        <v>0</v>
      </c>
      <c r="T54" s="66">
        <f>'MATCH 10'!$Z$9</f>
        <v>0</v>
      </c>
      <c r="U54" s="68">
        <f>'MATCH 10'!$AA$9</f>
        <v>0</v>
      </c>
      <c r="V54" s="68">
        <f>'MATCH 10'!$AB$9</f>
        <v>0</v>
      </c>
      <c r="W54" s="68">
        <f>'MATCH 10'!$AC$9</f>
        <v>0</v>
      </c>
      <c r="X54" s="68">
        <f>'MATCH 10'!$AD$9</f>
        <v>0</v>
      </c>
      <c r="Y54" s="68">
        <f>'MATCH 10'!$AE$9</f>
        <v>0</v>
      </c>
      <c r="Z54" s="78">
        <f>'MATCH 10'!$AF$9</f>
        <v>0</v>
      </c>
      <c r="AA54" s="77" t="str">
        <f>'MATCH 10'!$J$9&amp;'MATCH 10'!$K$9</f>
        <v xml:space="preserve">0 </v>
      </c>
      <c r="AB54" s="103"/>
      <c r="AC54" s="66">
        <f>'MATCH 10'!$AG$9</f>
        <v>0</v>
      </c>
      <c r="AD54" s="68">
        <f>'MATCH 10'!$AH$9</f>
        <v>0</v>
      </c>
      <c r="AE54" s="68">
        <f>'MATCH 10'!$AI$9</f>
        <v>0</v>
      </c>
      <c r="AF54" s="68">
        <f>'MATCH 10'!$AJ$9</f>
        <v>0</v>
      </c>
      <c r="AG54" s="68">
        <f>'MATCH 10'!$AK$9</f>
        <v>0</v>
      </c>
      <c r="AH54" s="68">
        <f>'MATCH 10'!$AL$9</f>
        <v>0</v>
      </c>
      <c r="AI54" s="78">
        <f>'MATCH 10'!$AM$9</f>
        <v>0</v>
      </c>
      <c r="AJ54" s="77" t="str">
        <f>'MATCH 10'!$Q$9&amp;'MATCH 10'!$R$9</f>
        <v xml:space="preserve">0 </v>
      </c>
      <c r="AK54" s="103"/>
      <c r="AL54" s="66">
        <f>'MATCH 10'!$AN$9</f>
        <v>0</v>
      </c>
      <c r="AM54" s="68">
        <f>'MATCH 10'!$AO$9</f>
        <v>0</v>
      </c>
      <c r="AN54" s="68">
        <f>'MATCH 10'!$AP$9</f>
        <v>0</v>
      </c>
      <c r="AO54" s="68">
        <f>'MATCH 10'!$AQ$9</f>
        <v>0</v>
      </c>
      <c r="AP54" s="68">
        <f>'MATCH 10'!$AR$9</f>
        <v>0</v>
      </c>
      <c r="AQ54" s="68">
        <f>'MATCH 10'!$AS$9</f>
        <v>0</v>
      </c>
      <c r="AR54" s="78">
        <f>'MATCH 10'!$AT$9</f>
        <v>0</v>
      </c>
      <c r="AS54" s="78" t="str">
        <f>'MATCH 10'!$S$9&amp;'MATCH 10'!$T$9</f>
        <v xml:space="preserve">0 </v>
      </c>
      <c r="AT54" s="104"/>
    </row>
    <row r="55" spans="1:46" ht="15.5" thickTop="1" thickBot="1" x14ac:dyDescent="0.4">
      <c r="A55" s="118"/>
      <c r="B55" s="66">
        <v>3</v>
      </c>
      <c r="C55" s="67">
        <f t="shared" si="0"/>
        <v>0</v>
      </c>
      <c r="D55" s="64" t="str">
        <f>'MATCH 10'!$S$11&amp;'MATCH 10'!$T$11</f>
        <v xml:space="preserve">0 </v>
      </c>
      <c r="E55" s="68">
        <f>'MATCH 10'!$W$106</f>
        <v>0</v>
      </c>
      <c r="F55" s="68">
        <f>'MATCH 10'!$C$11</f>
        <v>0</v>
      </c>
      <c r="G55" s="68">
        <f>'MATCH 10'!$D$11</f>
        <v>0</v>
      </c>
      <c r="H55" s="68">
        <f>'MATCH 10'!$C$12</f>
        <v>0</v>
      </c>
      <c r="I55" s="68">
        <f>'MATCH 10'!$D$12</f>
        <v>0</v>
      </c>
      <c r="J55" s="75">
        <f>'MATCH 10'!$Q$18</f>
        <v>0</v>
      </c>
      <c r="K55" s="68">
        <f>'MATCH 10'!$E$18</f>
        <v>0</v>
      </c>
      <c r="L55" s="68">
        <f>'MATCH 10'!$F$22</f>
        <v>0</v>
      </c>
      <c r="M55" s="68" t="str">
        <f>IF('MATCH 10'!$K$22=0," ",'MATCH 10'!$K$22)</f>
        <v xml:space="preserve"> </v>
      </c>
      <c r="N55" s="68">
        <f>'MATCH 10'!$R$22</f>
        <v>0</v>
      </c>
      <c r="O55" s="69">
        <f>'MATCH 10'!$E$19</f>
        <v>0</v>
      </c>
      <c r="Q55" s="119"/>
      <c r="R55" s="62">
        <f t="shared" si="19"/>
        <v>0</v>
      </c>
      <c r="S55" s="65">
        <f t="shared" si="20"/>
        <v>0</v>
      </c>
      <c r="T55" s="66">
        <f>'MATCH 10'!$Z$11</f>
        <v>0</v>
      </c>
      <c r="U55" s="68">
        <f>'MATCH 10'!$AA$11</f>
        <v>0</v>
      </c>
      <c r="V55" s="68">
        <f>'MATCH 10'!$AB$11</f>
        <v>0</v>
      </c>
      <c r="W55" s="68">
        <f>'MATCH 10'!$AC$11</f>
        <v>0</v>
      </c>
      <c r="X55" s="68">
        <f>'MATCH 10'!$AD$11</f>
        <v>0</v>
      </c>
      <c r="Y55" s="68">
        <f>'MATCH 10'!$AE$11</f>
        <v>0</v>
      </c>
      <c r="Z55" s="78">
        <f>'MATCH 10'!$AF$11</f>
        <v>0</v>
      </c>
      <c r="AA55" s="77" t="str">
        <f>'MATCH 10'!$J$11&amp;'MATCH 10'!$K$11</f>
        <v xml:space="preserve">0 </v>
      </c>
      <c r="AB55" s="103"/>
      <c r="AC55" s="66">
        <f>'MATCH 10'!$AG$11</f>
        <v>0</v>
      </c>
      <c r="AD55" s="68">
        <f>'MATCH 10'!$AH$11</f>
        <v>0</v>
      </c>
      <c r="AE55" s="68">
        <f>'MATCH 10'!$AI$11</f>
        <v>0</v>
      </c>
      <c r="AF55" s="68">
        <f>'MATCH 10'!$AJ$11</f>
        <v>0</v>
      </c>
      <c r="AG55" s="68">
        <f>'MATCH 10'!$AK$11</f>
        <v>0</v>
      </c>
      <c r="AH55" s="68">
        <f>'MATCH 10'!$AL$11</f>
        <v>0</v>
      </c>
      <c r="AI55" s="78">
        <f>'MATCH 10'!$AM$11</f>
        <v>0</v>
      </c>
      <c r="AJ55" s="77" t="str">
        <f>'MATCH 10'!$Q$11&amp;'MATCH 10'!$R$11</f>
        <v xml:space="preserve">0 </v>
      </c>
      <c r="AK55" s="103"/>
      <c r="AL55" s="66">
        <f>'MATCH 10'!$AN$11</f>
        <v>0</v>
      </c>
      <c r="AM55" s="68">
        <f>'MATCH 10'!$AO$11</f>
        <v>0</v>
      </c>
      <c r="AN55" s="68">
        <f>'MATCH 10'!$AP$11</f>
        <v>0</v>
      </c>
      <c r="AO55" s="68">
        <f>'MATCH 10'!$AQ$11</f>
        <v>0</v>
      </c>
      <c r="AP55" s="68">
        <f>'MATCH 10'!$AR$11</f>
        <v>0</v>
      </c>
      <c r="AQ55" s="68">
        <f>'MATCH 10'!$AS$11</f>
        <v>0</v>
      </c>
      <c r="AR55" s="78">
        <f>'MATCH 10'!$AT$11</f>
        <v>0</v>
      </c>
      <c r="AS55" s="78" t="str">
        <f>'MATCH 10'!$S$11&amp;'MATCH 10'!$T$11</f>
        <v xml:space="preserve">0 </v>
      </c>
      <c r="AT55" s="104"/>
    </row>
    <row r="56" spans="1:46" ht="15.5" thickTop="1" thickBot="1" x14ac:dyDescent="0.4">
      <c r="A56" s="118"/>
      <c r="B56" s="66">
        <v>4</v>
      </c>
      <c r="C56" s="67">
        <f t="shared" si="0"/>
        <v>0</v>
      </c>
      <c r="D56" s="64" t="str">
        <f>'MATCH 10'!$S$13&amp;'MATCH 10'!$T$13</f>
        <v xml:space="preserve">0 </v>
      </c>
      <c r="E56" s="68">
        <f>'MATCH 10'!$W$108</f>
        <v>0</v>
      </c>
      <c r="F56" s="68">
        <f>'MATCH 10'!$C$13</f>
        <v>0</v>
      </c>
      <c r="G56" s="68">
        <f>'MATCH 10'!$D$13</f>
        <v>0</v>
      </c>
      <c r="H56" s="68">
        <f>'MATCH 10'!$C$14</f>
        <v>0</v>
      </c>
      <c r="I56" s="68">
        <f>'MATCH 10'!$D$14</f>
        <v>0</v>
      </c>
      <c r="J56" s="75">
        <f>'MATCH 10'!$Q$18</f>
        <v>0</v>
      </c>
      <c r="K56" s="68">
        <f>'MATCH 10'!$E$18</f>
        <v>0</v>
      </c>
      <c r="L56" s="68">
        <f>'MATCH 10'!$F$23</f>
        <v>0</v>
      </c>
      <c r="M56" s="68" t="str">
        <f>IF('MATCH 10'!$K$23=0," ",'MATCH 10'!$K$23)</f>
        <v xml:space="preserve"> </v>
      </c>
      <c r="N56" s="68">
        <f>'MATCH 10'!$R$23</f>
        <v>0</v>
      </c>
      <c r="O56" s="69">
        <f>'MATCH 10'!$E$19</f>
        <v>0</v>
      </c>
      <c r="Q56" s="119"/>
      <c r="R56" s="62">
        <f t="shared" si="19"/>
        <v>0</v>
      </c>
      <c r="S56" s="65">
        <f t="shared" si="20"/>
        <v>0</v>
      </c>
      <c r="T56" s="66">
        <f>'MATCH 10'!$Z$13</f>
        <v>0</v>
      </c>
      <c r="U56" s="68">
        <f>'MATCH 10'!$AA$13</f>
        <v>0</v>
      </c>
      <c r="V56" s="68">
        <f>'MATCH 10'!AB$13</f>
        <v>0</v>
      </c>
      <c r="W56" s="68">
        <f>'MATCH 10'!$AC$13</f>
        <v>0</v>
      </c>
      <c r="X56" s="68">
        <f>'MATCH 10'!$AD$13</f>
        <v>0</v>
      </c>
      <c r="Y56" s="68">
        <f>'MATCH 10'!$AE$13</f>
        <v>0</v>
      </c>
      <c r="Z56" s="78">
        <f>'MATCH 10'!$AF$13</f>
        <v>0</v>
      </c>
      <c r="AA56" s="77" t="str">
        <f>'MATCH 10'!$J$13&amp;'MATCH 10'!$K$13</f>
        <v xml:space="preserve">0 </v>
      </c>
      <c r="AB56" s="103"/>
      <c r="AC56" s="66">
        <f>'MATCH 10'!$AG$13</f>
        <v>0</v>
      </c>
      <c r="AD56" s="68">
        <f>'MATCH 10'!$AH$13</f>
        <v>0</v>
      </c>
      <c r="AE56" s="68">
        <f>'MATCH 10'!$AI$13</f>
        <v>0</v>
      </c>
      <c r="AF56" s="68">
        <f>'MATCH 10'!$AJ$13</f>
        <v>0</v>
      </c>
      <c r="AG56" s="68">
        <f>'MATCH 10'!$AK$13</f>
        <v>0</v>
      </c>
      <c r="AH56" s="68">
        <f>'MATCH 10'!$AL$13</f>
        <v>0</v>
      </c>
      <c r="AI56" s="78">
        <f>'MATCH 10'!$AM$13</f>
        <v>0</v>
      </c>
      <c r="AJ56" s="77" t="str">
        <f>'MATCH 10'!$Q$13&amp;'MATCH 10'!$R$13</f>
        <v xml:space="preserve">0 </v>
      </c>
      <c r="AK56" s="103"/>
      <c r="AL56" s="66">
        <f>'MATCH 10'!$AN$13</f>
        <v>0</v>
      </c>
      <c r="AM56" s="68">
        <f>'MATCH 10'!$AO$13</f>
        <v>0</v>
      </c>
      <c r="AN56" s="68">
        <f>'MATCH 10'!$AP$13</f>
        <v>0</v>
      </c>
      <c r="AO56" s="68">
        <f>'MATCH 10'!$AQ$13</f>
        <v>0</v>
      </c>
      <c r="AP56" s="68">
        <f>'MATCH 10'!$AR$13</f>
        <v>0</v>
      </c>
      <c r="AQ56" s="68">
        <f>'MATCH 10'!$AS$13</f>
        <v>0</v>
      </c>
      <c r="AR56" s="78">
        <f>'MATCH 10'!$AT$13</f>
        <v>0</v>
      </c>
      <c r="AS56" s="78" t="str">
        <f>'MATCH 10'!$S$13&amp;'MATCH 10'!$T$13</f>
        <v xml:space="preserve">0 </v>
      </c>
      <c r="AT56" s="104"/>
    </row>
    <row r="57" spans="1:46" ht="15.5" thickTop="1" thickBot="1" x14ac:dyDescent="0.4">
      <c r="A57" s="118"/>
      <c r="B57" s="70">
        <v>5</v>
      </c>
      <c r="C57" s="71">
        <f t="shared" si="0"/>
        <v>0</v>
      </c>
      <c r="D57" s="64" t="str">
        <f>'MATCH 10'!$S$15&amp;'MATCH 10'!$T$15</f>
        <v xml:space="preserve">0 </v>
      </c>
      <c r="E57" s="72">
        <f>'MATCH 10'!$W$110</f>
        <v>0</v>
      </c>
      <c r="F57" s="72">
        <f>'MATCH 10'!$C$15</f>
        <v>0</v>
      </c>
      <c r="G57" s="72">
        <f>'MATCH 10'!$D$15</f>
        <v>0</v>
      </c>
      <c r="H57" s="72">
        <f>'MATCH 10'!$C$16</f>
        <v>0</v>
      </c>
      <c r="I57" s="72">
        <f>'MATCH 10'!$D$16</f>
        <v>0</v>
      </c>
      <c r="J57" s="76">
        <f>'MATCH 10'!$Q$18</f>
        <v>0</v>
      </c>
      <c r="K57" s="72">
        <f>'MATCH 10'!$E$18</f>
        <v>0</v>
      </c>
      <c r="L57" s="72">
        <f>'MATCH 10'!$F$24</f>
        <v>0</v>
      </c>
      <c r="M57" s="72" t="str">
        <f>IF('MATCH 10'!$K$24=0," ",'MATCH 10'!$K$24)</f>
        <v xml:space="preserve"> </v>
      </c>
      <c r="N57" s="72">
        <f>'MATCH 10'!$R$24</f>
        <v>0</v>
      </c>
      <c r="O57" s="73">
        <f>'MATCH 10'!$E$19</f>
        <v>0</v>
      </c>
      <c r="Q57" s="119"/>
      <c r="R57" s="62">
        <f t="shared" si="19"/>
        <v>0</v>
      </c>
      <c r="S57" s="65">
        <f t="shared" si="20"/>
        <v>0</v>
      </c>
      <c r="T57" s="70">
        <f>'MATCH 10'!$Z$15</f>
        <v>0</v>
      </c>
      <c r="U57" s="72">
        <f>'MATCH 10'!$AA$15</f>
        <v>0</v>
      </c>
      <c r="V57" s="72">
        <f>'MATCH 10'!$AB$15</f>
        <v>0</v>
      </c>
      <c r="W57" s="72">
        <f>'MATCH 10'!$AC$15</f>
        <v>0</v>
      </c>
      <c r="X57" s="72">
        <f>'MATCH 10'!$AD$15</f>
        <v>0</v>
      </c>
      <c r="Y57" s="72">
        <f>'MATCH 10'!$AE$15</f>
        <v>0</v>
      </c>
      <c r="Z57" s="79">
        <f>'MATCH 10'!$AF$15</f>
        <v>0</v>
      </c>
      <c r="AA57" s="77" t="str">
        <f>'MATCH 10'!$J$15&amp;'MATCH 10'!$K$15</f>
        <v xml:space="preserve">0 </v>
      </c>
      <c r="AB57" s="103"/>
      <c r="AC57" s="70">
        <f>'MATCH 10'!$AG$15</f>
        <v>0</v>
      </c>
      <c r="AD57" s="72">
        <f>'MATCH 10'!$AH$15</f>
        <v>0</v>
      </c>
      <c r="AE57" s="72">
        <f>'MATCH 10'!$AI$15</f>
        <v>0</v>
      </c>
      <c r="AF57" s="72">
        <f>'MATCH 10'!$AJ$15</f>
        <v>0</v>
      </c>
      <c r="AG57" s="72">
        <f>'MATCH 10'!$AK$15</f>
        <v>0</v>
      </c>
      <c r="AH57" s="72">
        <f>'MATCH 10'!$AL$15</f>
        <v>0</v>
      </c>
      <c r="AI57" s="79">
        <f>'MATCH 10'!$AM$15</f>
        <v>0</v>
      </c>
      <c r="AJ57" s="77" t="str">
        <f>'MATCH 10'!$Q$15&amp;'MATCH 10'!$R$15</f>
        <v xml:space="preserve">0 </v>
      </c>
      <c r="AK57" s="103"/>
      <c r="AL57" s="70">
        <f>'MATCH 10'!$AN$15</f>
        <v>0</v>
      </c>
      <c r="AM57" s="72">
        <f>'MATCH 10'!$AO$15</f>
        <v>0</v>
      </c>
      <c r="AN57" s="72">
        <f>'MATCH 10'!$AP$15</f>
        <v>0</v>
      </c>
      <c r="AO57" s="72">
        <f>'MATCH 10'!$AQ$15</f>
        <v>0</v>
      </c>
      <c r="AP57" s="72">
        <f>'MATCH 10'!$AR$15</f>
        <v>0</v>
      </c>
      <c r="AQ57" s="72">
        <f>'MATCH 10'!$AS$15</f>
        <v>0</v>
      </c>
      <c r="AR57" s="79">
        <f>'MATCH 10'!$AT$15</f>
        <v>0</v>
      </c>
      <c r="AS57" s="78" t="str">
        <f>'MATCH 10'!$S$15&amp;'MATCH 10'!$T$15</f>
        <v xml:space="preserve">0 </v>
      </c>
      <c r="AT57" s="104"/>
    </row>
    <row r="58" spans="1:46" ht="15.5" thickTop="1" thickBot="1" x14ac:dyDescent="0.4">
      <c r="A58" s="120" t="s">
        <v>87</v>
      </c>
      <c r="B58" s="62">
        <v>1</v>
      </c>
      <c r="C58" s="63">
        <f>$M$1</f>
        <v>0</v>
      </c>
      <c r="D58" s="64" t="str">
        <f>'MATCH 11'!$S$7&amp;'MATCH 11'!$T$7</f>
        <v xml:space="preserve">0 </v>
      </c>
      <c r="E58" s="64">
        <f>'MATCH 11'!$W$102</f>
        <v>0</v>
      </c>
      <c r="F58" s="64">
        <f>'MATCH 11'!$C$7</f>
        <v>0</v>
      </c>
      <c r="G58" s="64">
        <f>'MATCH 11'!$D$7</f>
        <v>0</v>
      </c>
      <c r="H58" s="64">
        <f>'MATCH 11'!$C$8</f>
        <v>0</v>
      </c>
      <c r="I58" s="64">
        <f>'MATCH 11'!$D$8</f>
        <v>0</v>
      </c>
      <c r="J58" s="74">
        <f>'MATCH 11'!$Q$18</f>
        <v>0</v>
      </c>
      <c r="K58" s="64">
        <f>'MATCH 11'!$E$18</f>
        <v>0</v>
      </c>
      <c r="L58" s="64">
        <f>'MATCH 11'!$F$20</f>
        <v>0</v>
      </c>
      <c r="M58" s="64" t="str">
        <f>IF('MATCH 11'!$K$20=0," ",'MATCH 11'!$K$20)</f>
        <v xml:space="preserve"> </v>
      </c>
      <c r="N58" s="64">
        <f>'MATCH 11'!$R$20</f>
        <v>0</v>
      </c>
      <c r="O58" s="65">
        <f>'MATCH 11'!$E$19</f>
        <v>0</v>
      </c>
      <c r="Q58" s="122" t="str">
        <f>A58</f>
        <v>MATCH 11</v>
      </c>
      <c r="R58" s="62">
        <f>F58</f>
        <v>0</v>
      </c>
      <c r="S58" s="65">
        <f>G58</f>
        <v>0</v>
      </c>
      <c r="T58" s="62">
        <f>'MATCH 11'!$Z$7</f>
        <v>0</v>
      </c>
      <c r="U58" s="64">
        <f>'MATCH 11'!$AA$7</f>
        <v>0</v>
      </c>
      <c r="V58" s="64">
        <f>'MATCH 11'!$AB$7</f>
        <v>0</v>
      </c>
      <c r="W58" s="64">
        <f>'MATCH 11'!$AC$7</f>
        <v>0</v>
      </c>
      <c r="X58" s="64">
        <f>'MATCH 11'!$AD$7</f>
        <v>0</v>
      </c>
      <c r="Y58" s="64">
        <f>'MATCH 11'!$AE$7</f>
        <v>0</v>
      </c>
      <c r="Z58" s="77">
        <f>'MATCH 11'!$AF$7</f>
        <v>0</v>
      </c>
      <c r="AA58" s="77" t="str">
        <f>'MATCH 11'!$J$7&amp;'MATCH 11'!$K$7</f>
        <v xml:space="preserve">0 </v>
      </c>
      <c r="AB58" s="103"/>
      <c r="AC58" s="62">
        <f>'MATCH 11'!$AG$7</f>
        <v>0</v>
      </c>
      <c r="AD58" s="64">
        <f>'MATCH 11'!$AH$7</f>
        <v>0</v>
      </c>
      <c r="AE58" s="64">
        <f>'MATCH 11'!$AI$7</f>
        <v>0</v>
      </c>
      <c r="AF58" s="64">
        <f>'MATCH 11'!$AJ$7</f>
        <v>0</v>
      </c>
      <c r="AG58" s="64">
        <f>'MATCH 11'!$AK$7</f>
        <v>0</v>
      </c>
      <c r="AH58" s="64">
        <f>'MATCH 11'!$AL$7</f>
        <v>0</v>
      </c>
      <c r="AI58" s="77">
        <f>'MATCH 11'!$AM$7</f>
        <v>0</v>
      </c>
      <c r="AJ58" s="77" t="str">
        <f>'MATCH 11'!$Q$7&amp;'MATCH 11'!$R$7</f>
        <v xml:space="preserve">0 </v>
      </c>
      <c r="AK58" s="103"/>
      <c r="AL58" s="62">
        <f>'MATCH 11'!$AN$7</f>
        <v>0</v>
      </c>
      <c r="AM58" s="64">
        <f>'MATCH 11'!$AO$7</f>
        <v>0</v>
      </c>
      <c r="AN58" s="64">
        <f>'MATCH 11'!$AP$7</f>
        <v>0</v>
      </c>
      <c r="AO58" s="64">
        <f>'MATCH 11'!$AQ$7</f>
        <v>0</v>
      </c>
      <c r="AP58" s="64">
        <f>'MATCH 11'!$AR$7</f>
        <v>0</v>
      </c>
      <c r="AQ58" s="64">
        <f>'MATCH 11'!$AS$7</f>
        <v>0</v>
      </c>
      <c r="AR58" s="77">
        <f>'MATCH 11'!$AT$7</f>
        <v>0</v>
      </c>
      <c r="AS58" s="78" t="str">
        <f>'MATCH 11'!$S$7&amp;'MATCH 11'!$T$7</f>
        <v xml:space="preserve">0 </v>
      </c>
      <c r="AT58" s="104"/>
    </row>
    <row r="59" spans="1:46" ht="15.5" thickTop="1" thickBot="1" x14ac:dyDescent="0.4">
      <c r="A59" s="121"/>
      <c r="B59" s="66">
        <v>2</v>
      </c>
      <c r="C59" s="67">
        <f t="shared" si="0"/>
        <v>0</v>
      </c>
      <c r="D59" s="64" t="str">
        <f>'MATCH 11'!$S$9&amp;'MATCH 11'!$T$9</f>
        <v xml:space="preserve">0 </v>
      </c>
      <c r="E59" s="68">
        <f>'MATCH 11'!$W$104</f>
        <v>0</v>
      </c>
      <c r="F59" s="68">
        <f>'MATCH 11'!$C$9</f>
        <v>0</v>
      </c>
      <c r="G59" s="68">
        <f>'MATCH 11'!$D$9</f>
        <v>0</v>
      </c>
      <c r="H59" s="68">
        <f>'MATCH 11'!$C$10</f>
        <v>0</v>
      </c>
      <c r="I59" s="68">
        <f>'MATCH 11'!$D$10</f>
        <v>0</v>
      </c>
      <c r="J59" s="75">
        <f>'MATCH 11'!$Q$18</f>
        <v>0</v>
      </c>
      <c r="K59" s="68">
        <f>'MATCH 11'!$E$18</f>
        <v>0</v>
      </c>
      <c r="L59" s="68">
        <f>'MATCH 11'!$F$21</f>
        <v>0</v>
      </c>
      <c r="M59" s="68" t="str">
        <f>IF('MATCH 11'!$K$21=0," ",'MATCH 11'!$K$21)</f>
        <v xml:space="preserve"> </v>
      </c>
      <c r="N59" s="68">
        <f>'MATCH 11'!$R$21</f>
        <v>0</v>
      </c>
      <c r="O59" s="69">
        <f>'MATCH 11'!$E$19</f>
        <v>0</v>
      </c>
      <c r="Q59" s="122"/>
      <c r="R59" s="62">
        <f t="shared" ref="R59:R62" si="21">F59</f>
        <v>0</v>
      </c>
      <c r="S59" s="65">
        <f t="shared" ref="S59:S62" si="22">G59</f>
        <v>0</v>
      </c>
      <c r="T59" s="66">
        <f>'MATCH 11'!$Z$9</f>
        <v>0</v>
      </c>
      <c r="U59" s="68">
        <f>'MATCH 11'!$AA$9</f>
        <v>0</v>
      </c>
      <c r="V59" s="68">
        <f>'MATCH 11'!$AB$9</f>
        <v>0</v>
      </c>
      <c r="W59" s="68">
        <f>'MATCH 11'!$AC$9</f>
        <v>0</v>
      </c>
      <c r="X59" s="68">
        <f>'MATCH 11'!$AD$9</f>
        <v>0</v>
      </c>
      <c r="Y59" s="68">
        <f>'MATCH 11'!$AE$9</f>
        <v>0</v>
      </c>
      <c r="Z59" s="78">
        <f>'MATCH 11'!$AF$9</f>
        <v>0</v>
      </c>
      <c r="AA59" s="77" t="str">
        <f>'MATCH 11'!$J$9&amp;'MATCH 11'!$K$9</f>
        <v xml:space="preserve">0 </v>
      </c>
      <c r="AB59" s="103"/>
      <c r="AC59" s="66">
        <f>'MATCH 11'!$AG$9</f>
        <v>0</v>
      </c>
      <c r="AD59" s="68">
        <f>'MATCH 11'!$AH$9</f>
        <v>0</v>
      </c>
      <c r="AE59" s="68">
        <f>'MATCH 11'!$AI$9</f>
        <v>0</v>
      </c>
      <c r="AF59" s="68">
        <f>'MATCH 11'!$AJ$9</f>
        <v>0</v>
      </c>
      <c r="AG59" s="68">
        <f>'MATCH 11'!$AK$9</f>
        <v>0</v>
      </c>
      <c r="AH59" s="68">
        <f>'MATCH 11'!$AL$9</f>
        <v>0</v>
      </c>
      <c r="AI59" s="78">
        <f>'MATCH 11'!$AM$9</f>
        <v>0</v>
      </c>
      <c r="AJ59" s="77" t="str">
        <f>'MATCH 11'!$Q$9&amp;'MATCH 11'!$R$9</f>
        <v xml:space="preserve">0 </v>
      </c>
      <c r="AK59" s="103"/>
      <c r="AL59" s="66">
        <f>'MATCH 11'!$AN$9</f>
        <v>0</v>
      </c>
      <c r="AM59" s="68">
        <f>'MATCH 11'!$AO$9</f>
        <v>0</v>
      </c>
      <c r="AN59" s="68">
        <f>'MATCH 11'!$AP$9</f>
        <v>0</v>
      </c>
      <c r="AO59" s="68">
        <f>'MATCH 11'!$AQ$9</f>
        <v>0</v>
      </c>
      <c r="AP59" s="68">
        <f>'MATCH 11'!$AR$9</f>
        <v>0</v>
      </c>
      <c r="AQ59" s="68">
        <f>'MATCH 11'!$AS$9</f>
        <v>0</v>
      </c>
      <c r="AR59" s="78">
        <f>'MATCH 11'!$AT$9</f>
        <v>0</v>
      </c>
      <c r="AS59" s="78" t="str">
        <f>'MATCH 11'!$S$9&amp;'MATCH 11'!$T$9</f>
        <v xml:space="preserve">0 </v>
      </c>
      <c r="AT59" s="104"/>
    </row>
    <row r="60" spans="1:46" ht="15.5" thickTop="1" thickBot="1" x14ac:dyDescent="0.4">
      <c r="A60" s="121"/>
      <c r="B60" s="66">
        <v>3</v>
      </c>
      <c r="C60" s="67">
        <f t="shared" si="0"/>
        <v>0</v>
      </c>
      <c r="D60" s="64" t="str">
        <f>'MATCH 11'!$S$11&amp;'MATCH 11'!$T$11</f>
        <v xml:space="preserve">0 </v>
      </c>
      <c r="E60" s="68">
        <f>'MATCH 11'!$W$106</f>
        <v>0</v>
      </c>
      <c r="F60" s="68">
        <f>'MATCH 11'!$C$11</f>
        <v>0</v>
      </c>
      <c r="G60" s="68">
        <f>'MATCH 11'!$D$11</f>
        <v>0</v>
      </c>
      <c r="H60" s="68">
        <f>'MATCH 11'!$C$12</f>
        <v>0</v>
      </c>
      <c r="I60" s="68">
        <f>'MATCH 11'!$D$12</f>
        <v>0</v>
      </c>
      <c r="J60" s="75">
        <f>'MATCH 11'!$Q$18</f>
        <v>0</v>
      </c>
      <c r="K60" s="68">
        <f>'MATCH 11'!$E$18</f>
        <v>0</v>
      </c>
      <c r="L60" s="68">
        <f>'MATCH 11'!$F$22</f>
        <v>0</v>
      </c>
      <c r="M60" s="68" t="str">
        <f>IF('MATCH 11'!$K$22=0," ",'MATCH 11'!$K$22)</f>
        <v xml:space="preserve"> </v>
      </c>
      <c r="N60" s="68">
        <f>'MATCH 11'!$R$22</f>
        <v>0</v>
      </c>
      <c r="O60" s="69">
        <f>'MATCH 11'!$E$19</f>
        <v>0</v>
      </c>
      <c r="Q60" s="122"/>
      <c r="R60" s="62">
        <f t="shared" si="21"/>
        <v>0</v>
      </c>
      <c r="S60" s="65">
        <f t="shared" si="22"/>
        <v>0</v>
      </c>
      <c r="T60" s="66">
        <f>'MATCH 11'!$Z$11</f>
        <v>0</v>
      </c>
      <c r="U60" s="68">
        <f>'MATCH 11'!$AA$11</f>
        <v>0</v>
      </c>
      <c r="V60" s="68">
        <f>'MATCH 11'!$AB$11</f>
        <v>0</v>
      </c>
      <c r="W60" s="68">
        <f>'MATCH 11'!$AC$11</f>
        <v>0</v>
      </c>
      <c r="X60" s="68">
        <f>'MATCH 11'!$AD$11</f>
        <v>0</v>
      </c>
      <c r="Y60" s="68">
        <f>'MATCH 11'!$AE$11</f>
        <v>0</v>
      </c>
      <c r="Z60" s="78">
        <f>'MATCH 11'!$AF$11</f>
        <v>0</v>
      </c>
      <c r="AA60" s="77" t="str">
        <f>'MATCH 11'!$J$11&amp;'MATCH 11'!$K$11</f>
        <v xml:space="preserve">0 </v>
      </c>
      <c r="AB60" s="103"/>
      <c r="AC60" s="66">
        <f>'MATCH 11'!$AG$11</f>
        <v>0</v>
      </c>
      <c r="AD60" s="68">
        <f>'MATCH 11'!$AH$11</f>
        <v>0</v>
      </c>
      <c r="AE60" s="68">
        <f>'MATCH 11'!$AI$11</f>
        <v>0</v>
      </c>
      <c r="AF60" s="68">
        <f>'MATCH 11'!$AJ$11</f>
        <v>0</v>
      </c>
      <c r="AG60" s="68">
        <f>'MATCH 11'!$AK$11</f>
        <v>0</v>
      </c>
      <c r="AH60" s="68">
        <f>'MATCH 11'!$AL$11</f>
        <v>0</v>
      </c>
      <c r="AI60" s="78">
        <f>'MATCH 11'!$AM$11</f>
        <v>0</v>
      </c>
      <c r="AJ60" s="77" t="str">
        <f>'MATCH 11'!$Q$11&amp;'MATCH 11'!$R$11</f>
        <v xml:space="preserve">0 </v>
      </c>
      <c r="AK60" s="103"/>
      <c r="AL60" s="66">
        <f>'MATCH 11'!$AN$11</f>
        <v>0</v>
      </c>
      <c r="AM60" s="68">
        <f>'MATCH 11'!$AO$11</f>
        <v>0</v>
      </c>
      <c r="AN60" s="68">
        <f>'MATCH 11'!$AP$11</f>
        <v>0</v>
      </c>
      <c r="AO60" s="68">
        <f>'MATCH 11'!$AQ$11</f>
        <v>0</v>
      </c>
      <c r="AP60" s="68">
        <f>'MATCH 11'!$AR$11</f>
        <v>0</v>
      </c>
      <c r="AQ60" s="68">
        <f>'MATCH 11'!$AS$11</f>
        <v>0</v>
      </c>
      <c r="AR60" s="78">
        <f>'MATCH 11'!$AT$11</f>
        <v>0</v>
      </c>
      <c r="AS60" s="78" t="str">
        <f>'MATCH 11'!$S$11&amp;'MATCH 11'!$T$11</f>
        <v xml:space="preserve">0 </v>
      </c>
      <c r="AT60" s="104"/>
    </row>
    <row r="61" spans="1:46" ht="15.5" thickTop="1" thickBot="1" x14ac:dyDescent="0.4">
      <c r="A61" s="121"/>
      <c r="B61" s="66">
        <v>4</v>
      </c>
      <c r="C61" s="67">
        <f t="shared" si="0"/>
        <v>0</v>
      </c>
      <c r="D61" s="64" t="str">
        <f>'MATCH 11'!$S$13&amp;'MATCH 11'!$T$13</f>
        <v xml:space="preserve">0 </v>
      </c>
      <c r="E61" s="68">
        <f>'MATCH 11'!$W$108</f>
        <v>0</v>
      </c>
      <c r="F61" s="68">
        <f>'MATCH 11'!$C$13</f>
        <v>0</v>
      </c>
      <c r="G61" s="68">
        <f>'MATCH 11'!$D$13</f>
        <v>0</v>
      </c>
      <c r="H61" s="68">
        <f>'MATCH 11'!$C$14</f>
        <v>0</v>
      </c>
      <c r="I61" s="68">
        <f>'MATCH 11'!$D$14</f>
        <v>0</v>
      </c>
      <c r="J61" s="75">
        <f>'MATCH 11'!$Q$18</f>
        <v>0</v>
      </c>
      <c r="K61" s="68">
        <f>'MATCH 11'!$E$18</f>
        <v>0</v>
      </c>
      <c r="L61" s="68">
        <f>'MATCH 11'!$F$23</f>
        <v>0</v>
      </c>
      <c r="M61" s="68" t="str">
        <f>IF('MATCH 11'!$K$23=0," ",'MATCH 11'!$K$23)</f>
        <v xml:space="preserve"> </v>
      </c>
      <c r="N61" s="68">
        <f>'MATCH 11'!$R$23</f>
        <v>0</v>
      </c>
      <c r="O61" s="69">
        <f>'MATCH 11'!$E$19</f>
        <v>0</v>
      </c>
      <c r="Q61" s="122"/>
      <c r="R61" s="62">
        <f t="shared" si="21"/>
        <v>0</v>
      </c>
      <c r="S61" s="65">
        <f t="shared" si="22"/>
        <v>0</v>
      </c>
      <c r="T61" s="66">
        <f>'MATCH 11'!$Z$13</f>
        <v>0</v>
      </c>
      <c r="U61" s="68">
        <f>'MATCH 11'!$AA$13</f>
        <v>0</v>
      </c>
      <c r="V61" s="68">
        <f>'MATCH 11'!AB$13</f>
        <v>0</v>
      </c>
      <c r="W61" s="68">
        <f>'MATCH 11'!$AC$13</f>
        <v>0</v>
      </c>
      <c r="X61" s="68">
        <f>'MATCH 11'!$AD$13</f>
        <v>0</v>
      </c>
      <c r="Y61" s="68">
        <f>'MATCH 11'!$AE$13</f>
        <v>0</v>
      </c>
      <c r="Z61" s="78">
        <f>'MATCH 11'!$AF$13</f>
        <v>0</v>
      </c>
      <c r="AA61" s="77" t="str">
        <f>'MATCH 11'!$J$13&amp;'MATCH 11'!$K$13</f>
        <v xml:space="preserve">0 </v>
      </c>
      <c r="AB61" s="103"/>
      <c r="AC61" s="66">
        <f>'MATCH 11'!$AG$13</f>
        <v>0</v>
      </c>
      <c r="AD61" s="68">
        <f>'MATCH 11'!$AH$13</f>
        <v>0</v>
      </c>
      <c r="AE61" s="68">
        <f>'MATCH 11'!$AI$13</f>
        <v>0</v>
      </c>
      <c r="AF61" s="68">
        <f>'MATCH 11'!$AJ$13</f>
        <v>0</v>
      </c>
      <c r="AG61" s="68">
        <f>'MATCH 11'!$AK$13</f>
        <v>0</v>
      </c>
      <c r="AH61" s="68">
        <f>'MATCH 11'!$AL$13</f>
        <v>0</v>
      </c>
      <c r="AI61" s="78">
        <f>'MATCH 11'!$AM$13</f>
        <v>0</v>
      </c>
      <c r="AJ61" s="77" t="str">
        <f>'MATCH 11'!$Q$13&amp;'MATCH 11'!$R$13</f>
        <v xml:space="preserve">0 </v>
      </c>
      <c r="AK61" s="103"/>
      <c r="AL61" s="66">
        <f>'MATCH 11'!$AN$13</f>
        <v>0</v>
      </c>
      <c r="AM61" s="68">
        <f>'MATCH 11'!$AO$13</f>
        <v>0</v>
      </c>
      <c r="AN61" s="68">
        <f>'MATCH 11'!$AP$13</f>
        <v>0</v>
      </c>
      <c r="AO61" s="68">
        <f>'MATCH 11'!$AQ$13</f>
        <v>0</v>
      </c>
      <c r="AP61" s="68">
        <f>'MATCH 11'!$AR$13</f>
        <v>0</v>
      </c>
      <c r="AQ61" s="68">
        <f>'MATCH 11'!$AS$13</f>
        <v>0</v>
      </c>
      <c r="AR61" s="78">
        <f>'MATCH 11'!$AT$13</f>
        <v>0</v>
      </c>
      <c r="AS61" s="78" t="str">
        <f>'MATCH 11'!$S$13&amp;'MATCH 11'!$T$13</f>
        <v xml:space="preserve">0 </v>
      </c>
      <c r="AT61" s="104"/>
    </row>
    <row r="62" spans="1:46" ht="15.5" thickTop="1" thickBot="1" x14ac:dyDescent="0.4">
      <c r="A62" s="121"/>
      <c r="B62" s="70">
        <v>5</v>
      </c>
      <c r="C62" s="71">
        <f t="shared" si="0"/>
        <v>0</v>
      </c>
      <c r="D62" s="64" t="str">
        <f>'MATCH 11'!$S$15&amp;'MATCH 11'!$T$15</f>
        <v xml:space="preserve">0 </v>
      </c>
      <c r="E62" s="72">
        <f>'MATCH 11'!$W$110</f>
        <v>0</v>
      </c>
      <c r="F62" s="72">
        <f>'MATCH 11'!$C$15</f>
        <v>0</v>
      </c>
      <c r="G62" s="72">
        <f>'MATCH 11'!$D$15</f>
        <v>0</v>
      </c>
      <c r="H62" s="72">
        <f>'MATCH 11'!$C$16</f>
        <v>0</v>
      </c>
      <c r="I62" s="72">
        <f>'MATCH 11'!$D$16</f>
        <v>0</v>
      </c>
      <c r="J62" s="76">
        <f>'MATCH 11'!$Q$18</f>
        <v>0</v>
      </c>
      <c r="K62" s="72">
        <f>'MATCH 11'!$E$18</f>
        <v>0</v>
      </c>
      <c r="L62" s="72">
        <f>'MATCH 11'!$F$24</f>
        <v>0</v>
      </c>
      <c r="M62" s="72" t="str">
        <f>IF('MATCH 11'!$K$24=0," ",'MATCH 11'!$K$24)</f>
        <v xml:space="preserve"> </v>
      </c>
      <c r="N62" s="72">
        <f>'MATCH 11'!$R$24</f>
        <v>0</v>
      </c>
      <c r="O62" s="73">
        <f>'MATCH 11'!$E$19</f>
        <v>0</v>
      </c>
      <c r="Q62" s="122"/>
      <c r="R62" s="62">
        <f t="shared" si="21"/>
        <v>0</v>
      </c>
      <c r="S62" s="65">
        <f t="shared" si="22"/>
        <v>0</v>
      </c>
      <c r="T62" s="70">
        <f>'MATCH 11'!$Z$15</f>
        <v>0</v>
      </c>
      <c r="U62" s="72">
        <f>'MATCH 11'!$AA$15</f>
        <v>0</v>
      </c>
      <c r="V62" s="72">
        <f>'MATCH 11'!$AB$15</f>
        <v>0</v>
      </c>
      <c r="W62" s="72">
        <f>'MATCH 11'!$AC$15</f>
        <v>0</v>
      </c>
      <c r="X62" s="72">
        <f>'MATCH 11'!$AD$15</f>
        <v>0</v>
      </c>
      <c r="Y62" s="72">
        <f>'MATCH 11'!$AE$15</f>
        <v>0</v>
      </c>
      <c r="Z62" s="79">
        <f>'MATCH 11'!$AF$15</f>
        <v>0</v>
      </c>
      <c r="AA62" s="77" t="str">
        <f>'MATCH 11'!$J$15&amp;'MATCH 11'!$K$15</f>
        <v xml:space="preserve">0 </v>
      </c>
      <c r="AB62" s="103"/>
      <c r="AC62" s="70">
        <f>'MATCH 11'!$AG$15</f>
        <v>0</v>
      </c>
      <c r="AD62" s="72">
        <f>'MATCH 11'!$AH$15</f>
        <v>0</v>
      </c>
      <c r="AE62" s="72">
        <f>'MATCH 11'!$AI$15</f>
        <v>0</v>
      </c>
      <c r="AF62" s="72">
        <f>'MATCH 11'!$AJ$15</f>
        <v>0</v>
      </c>
      <c r="AG62" s="72">
        <f>'MATCH 11'!$AK$15</f>
        <v>0</v>
      </c>
      <c r="AH62" s="72">
        <f>'MATCH 11'!$AL$15</f>
        <v>0</v>
      </c>
      <c r="AI62" s="79">
        <f>'MATCH 11'!$AM$15</f>
        <v>0</v>
      </c>
      <c r="AJ62" s="77" t="str">
        <f>'MATCH 11'!$Q$15&amp;'MATCH 11'!$R$15</f>
        <v xml:space="preserve">0 </v>
      </c>
      <c r="AK62" s="103"/>
      <c r="AL62" s="70">
        <f>'MATCH 11'!$AN$15</f>
        <v>0</v>
      </c>
      <c r="AM62" s="72">
        <f>'MATCH 11'!$AO$15</f>
        <v>0</v>
      </c>
      <c r="AN62" s="72">
        <f>'MATCH 11'!$AP$15</f>
        <v>0</v>
      </c>
      <c r="AO62" s="72">
        <f>'MATCH 11'!$AQ$15</f>
        <v>0</v>
      </c>
      <c r="AP62" s="72">
        <f>'MATCH 11'!$AR$15</f>
        <v>0</v>
      </c>
      <c r="AQ62" s="72">
        <f>'MATCH 11'!$AS$15</f>
        <v>0</v>
      </c>
      <c r="AR62" s="79">
        <f>'MATCH 11'!$AT$15</f>
        <v>0</v>
      </c>
      <c r="AS62" s="78" t="str">
        <f>'MATCH 11'!$S$15&amp;'MATCH 11'!$T$15</f>
        <v xml:space="preserve">0 </v>
      </c>
      <c r="AT62" s="104"/>
    </row>
    <row r="63" spans="1:46" ht="15.5" thickTop="1" thickBot="1" x14ac:dyDescent="0.4">
      <c r="A63" s="108" t="s">
        <v>88</v>
      </c>
      <c r="B63" s="62">
        <v>1</v>
      </c>
      <c r="C63" s="63">
        <f>$M$1</f>
        <v>0</v>
      </c>
      <c r="D63" s="64" t="str">
        <f>'MATCH 12'!$S$7&amp;'MATCH 12'!$T$7</f>
        <v xml:space="preserve">0 </v>
      </c>
      <c r="E63" s="64">
        <f>'MATCH 12'!$W$102</f>
        <v>0</v>
      </c>
      <c r="F63" s="64">
        <f>'MATCH 12'!$C$7</f>
        <v>0</v>
      </c>
      <c r="G63" s="64">
        <f>'MATCH 12'!$D$7</f>
        <v>0</v>
      </c>
      <c r="H63" s="64">
        <f>'MATCH 12'!$C$8</f>
        <v>0</v>
      </c>
      <c r="I63" s="64">
        <f>'MATCH 12'!$D$8</f>
        <v>0</v>
      </c>
      <c r="J63" s="74">
        <f>'MATCH 12'!$Q$18</f>
        <v>0</v>
      </c>
      <c r="K63" s="64">
        <f>'MATCH 12'!$E$18</f>
        <v>0</v>
      </c>
      <c r="L63" s="64">
        <f>'MATCH 12'!$F$20</f>
        <v>0</v>
      </c>
      <c r="M63" s="64" t="str">
        <f>IF('MATCH 12'!$K$20=0," ",'MATCH 12'!$K$20)</f>
        <v xml:space="preserve"> </v>
      </c>
      <c r="N63" s="64">
        <f>'MATCH 12'!$R$20</f>
        <v>0</v>
      </c>
      <c r="O63" s="65">
        <f>'MATCH 12'!$E$19</f>
        <v>0</v>
      </c>
      <c r="Q63" s="110" t="str">
        <f>A63</f>
        <v>MATCH 12</v>
      </c>
      <c r="R63" s="62">
        <f>F63</f>
        <v>0</v>
      </c>
      <c r="S63" s="65">
        <f>G63</f>
        <v>0</v>
      </c>
      <c r="T63" s="62">
        <f>'MATCH 12'!$Z$7</f>
        <v>0</v>
      </c>
      <c r="U63" s="64">
        <f>'MATCH 12'!$AA$7</f>
        <v>0</v>
      </c>
      <c r="V63" s="64">
        <f>'MATCH 12'!$AB$7</f>
        <v>0</v>
      </c>
      <c r="W63" s="64">
        <f>'MATCH 12'!$AC$7</f>
        <v>0</v>
      </c>
      <c r="X63" s="64">
        <f>'MATCH 12'!$AD$7</f>
        <v>0</v>
      </c>
      <c r="Y63" s="64">
        <f>'MATCH 12'!$AE$7</f>
        <v>0</v>
      </c>
      <c r="Z63" s="77">
        <f>'MATCH 12'!$AF$7</f>
        <v>0</v>
      </c>
      <c r="AA63" s="77" t="str">
        <f>'MATCH 12'!$J$7&amp;'MATCH 12'!$K$7</f>
        <v xml:space="preserve">0 </v>
      </c>
      <c r="AB63" s="103"/>
      <c r="AC63" s="62">
        <f>'MATCH 12'!$AG$7</f>
        <v>0</v>
      </c>
      <c r="AD63" s="64">
        <f>'MATCH 12'!$AH$7</f>
        <v>0</v>
      </c>
      <c r="AE63" s="64">
        <f>'MATCH 12'!$AI$7</f>
        <v>0</v>
      </c>
      <c r="AF63" s="64">
        <f>'MATCH 12'!$AJ$7</f>
        <v>0</v>
      </c>
      <c r="AG63" s="64">
        <f>'MATCH 12'!$AK$7</f>
        <v>0</v>
      </c>
      <c r="AH63" s="64">
        <f>'MATCH 12'!$AL$7</f>
        <v>0</v>
      </c>
      <c r="AI63" s="77">
        <f>'MATCH 12'!$AM$7</f>
        <v>0</v>
      </c>
      <c r="AJ63" s="77" t="str">
        <f>'MATCH 12'!$Q$7&amp;'MATCH 12'!$R$7</f>
        <v xml:space="preserve">0 </v>
      </c>
      <c r="AK63" s="103"/>
      <c r="AL63" s="62">
        <f>'MATCH 12'!$AN$7</f>
        <v>0</v>
      </c>
      <c r="AM63" s="64">
        <f>'MATCH 12'!$AO$7</f>
        <v>0</v>
      </c>
      <c r="AN63" s="64">
        <f>'MATCH 12'!$AP$7</f>
        <v>0</v>
      </c>
      <c r="AO63" s="64">
        <f>'MATCH 12'!$AQ$7</f>
        <v>0</v>
      </c>
      <c r="AP63" s="64">
        <f>'MATCH 12'!$AR$7</f>
        <v>0</v>
      </c>
      <c r="AQ63" s="64">
        <f>'MATCH 12'!$AS$7</f>
        <v>0</v>
      </c>
      <c r="AR63" s="77">
        <f>'MATCH 12'!$AT$7</f>
        <v>0</v>
      </c>
      <c r="AS63" s="78" t="str">
        <f>'MATCH 12'!$S$7&amp;'MATCH 12'!$T$7</f>
        <v xml:space="preserve">0 </v>
      </c>
      <c r="AT63" s="104"/>
    </row>
    <row r="64" spans="1:46" ht="15.5" thickTop="1" thickBot="1" x14ac:dyDescent="0.4">
      <c r="A64" s="109"/>
      <c r="B64" s="66">
        <v>2</v>
      </c>
      <c r="C64" s="67">
        <f t="shared" si="0"/>
        <v>0</v>
      </c>
      <c r="D64" s="64" t="str">
        <f>'MATCH 12'!$S$9&amp;'MATCH 12'!$T$9</f>
        <v xml:space="preserve">0 </v>
      </c>
      <c r="E64" s="68">
        <f>'MATCH 12'!$W$104</f>
        <v>0</v>
      </c>
      <c r="F64" s="68">
        <f>'MATCH 12'!$C$9</f>
        <v>0</v>
      </c>
      <c r="G64" s="68">
        <f>'MATCH 12'!$D$9</f>
        <v>0</v>
      </c>
      <c r="H64" s="68">
        <f>'MATCH 12'!$C$10</f>
        <v>0</v>
      </c>
      <c r="I64" s="68">
        <f>'MATCH 12'!$D$10</f>
        <v>0</v>
      </c>
      <c r="J64" s="75">
        <f>'MATCH 12'!$Q$18</f>
        <v>0</v>
      </c>
      <c r="K64" s="68">
        <f>'MATCH 12'!$E$18</f>
        <v>0</v>
      </c>
      <c r="L64" s="68">
        <f>'MATCH 12'!$F$21</f>
        <v>0</v>
      </c>
      <c r="M64" s="68" t="str">
        <f>IF('MATCH 12'!$K$21=0," ",'MATCH 12'!$K$21)</f>
        <v xml:space="preserve"> </v>
      </c>
      <c r="N64" s="68">
        <f>'MATCH 12'!$R$21</f>
        <v>0</v>
      </c>
      <c r="O64" s="69">
        <f>'MATCH 12'!$E$19</f>
        <v>0</v>
      </c>
      <c r="Q64" s="110"/>
      <c r="R64" s="62">
        <f t="shared" ref="R64:R67" si="23">F64</f>
        <v>0</v>
      </c>
      <c r="S64" s="65">
        <f t="shared" ref="S64:S67" si="24">G64</f>
        <v>0</v>
      </c>
      <c r="T64" s="66">
        <f>'MATCH 12'!$Z$9</f>
        <v>0</v>
      </c>
      <c r="U64" s="68">
        <f>'MATCH 12'!$AA$9</f>
        <v>0</v>
      </c>
      <c r="V64" s="68">
        <f>'MATCH 12'!$AB$9</f>
        <v>0</v>
      </c>
      <c r="W64" s="68">
        <f>'MATCH 12'!$AC$9</f>
        <v>0</v>
      </c>
      <c r="X64" s="68">
        <f>'MATCH 12'!$AD$9</f>
        <v>0</v>
      </c>
      <c r="Y64" s="68">
        <f>'MATCH 12'!$AE$9</f>
        <v>0</v>
      </c>
      <c r="Z64" s="78">
        <f>'MATCH 12'!$AF$9</f>
        <v>0</v>
      </c>
      <c r="AA64" s="77" t="str">
        <f>'MATCH 12'!$J$9&amp;'MATCH 12'!$K$9</f>
        <v xml:space="preserve">0 </v>
      </c>
      <c r="AB64" s="103"/>
      <c r="AC64" s="66">
        <f>'MATCH 12'!$AG$9</f>
        <v>0</v>
      </c>
      <c r="AD64" s="68">
        <f>'MATCH 12'!$AH$9</f>
        <v>0</v>
      </c>
      <c r="AE64" s="68">
        <f>'MATCH 12'!$AI$9</f>
        <v>0</v>
      </c>
      <c r="AF64" s="68">
        <f>'MATCH 12'!$AJ$9</f>
        <v>0</v>
      </c>
      <c r="AG64" s="68">
        <f>'MATCH 12'!$AK$9</f>
        <v>0</v>
      </c>
      <c r="AH64" s="68">
        <f>'MATCH 12'!$AL$9</f>
        <v>0</v>
      </c>
      <c r="AI64" s="78">
        <f>'MATCH 12'!$AM$9</f>
        <v>0</v>
      </c>
      <c r="AJ64" s="77" t="str">
        <f>'MATCH 12'!$Q$9&amp;'MATCH 12'!$R$9</f>
        <v xml:space="preserve">0 </v>
      </c>
      <c r="AK64" s="103"/>
      <c r="AL64" s="66">
        <f>'MATCH 12'!$AN$9</f>
        <v>0</v>
      </c>
      <c r="AM64" s="68">
        <f>'MATCH 12'!$AO$9</f>
        <v>0</v>
      </c>
      <c r="AN64" s="68">
        <f>'MATCH 12'!$AP$9</f>
        <v>0</v>
      </c>
      <c r="AO64" s="68">
        <f>'MATCH 12'!$AQ$9</f>
        <v>0</v>
      </c>
      <c r="AP64" s="68">
        <f>'MATCH 12'!$AR$9</f>
        <v>0</v>
      </c>
      <c r="AQ64" s="68">
        <f>'MATCH 12'!$AS$9</f>
        <v>0</v>
      </c>
      <c r="AR64" s="78">
        <f>'MATCH 12'!$AT$9</f>
        <v>0</v>
      </c>
      <c r="AS64" s="78" t="str">
        <f>'MATCH 12'!$S$9&amp;'MATCH 12'!$T$9</f>
        <v xml:space="preserve">0 </v>
      </c>
      <c r="AT64" s="104"/>
    </row>
    <row r="65" spans="1:46" ht="15.5" thickTop="1" thickBot="1" x14ac:dyDescent="0.4">
      <c r="A65" s="109"/>
      <c r="B65" s="66">
        <v>3</v>
      </c>
      <c r="C65" s="67">
        <f t="shared" si="0"/>
        <v>0</v>
      </c>
      <c r="D65" s="64" t="str">
        <f>'MATCH 12'!$S$11&amp;'MATCH 12'!$T$11</f>
        <v xml:space="preserve">0 </v>
      </c>
      <c r="E65" s="68">
        <f>'MATCH 12'!$W$106</f>
        <v>0</v>
      </c>
      <c r="F65" s="68">
        <f>'MATCH 12'!$C$11</f>
        <v>0</v>
      </c>
      <c r="G65" s="68">
        <f>'MATCH 12'!$D$11</f>
        <v>0</v>
      </c>
      <c r="H65" s="68">
        <f>'MATCH 12'!$C$12</f>
        <v>0</v>
      </c>
      <c r="I65" s="68">
        <f>'MATCH 12'!$D$12</f>
        <v>0</v>
      </c>
      <c r="J65" s="75">
        <f>'MATCH 12'!$Q$18</f>
        <v>0</v>
      </c>
      <c r="K65" s="68">
        <f>'MATCH 12'!$E$18</f>
        <v>0</v>
      </c>
      <c r="L65" s="68">
        <f>'MATCH 12'!$F$22</f>
        <v>0</v>
      </c>
      <c r="M65" s="68" t="str">
        <f>IF('MATCH 12'!$K$22=0," ",'MATCH 12'!$K$22)</f>
        <v xml:space="preserve"> </v>
      </c>
      <c r="N65" s="68">
        <f>'MATCH 12'!$R$22</f>
        <v>0</v>
      </c>
      <c r="O65" s="69">
        <f>'MATCH 12'!$E$19</f>
        <v>0</v>
      </c>
      <c r="Q65" s="110"/>
      <c r="R65" s="62">
        <f t="shared" si="23"/>
        <v>0</v>
      </c>
      <c r="S65" s="65">
        <f t="shared" si="24"/>
        <v>0</v>
      </c>
      <c r="T65" s="66">
        <f>'MATCH 12'!$Z$11</f>
        <v>0</v>
      </c>
      <c r="U65" s="68">
        <f>'MATCH 12'!$AA$11</f>
        <v>0</v>
      </c>
      <c r="V65" s="68">
        <f>'MATCH 12'!$AB$11</f>
        <v>0</v>
      </c>
      <c r="W65" s="68">
        <f>'MATCH 12'!$AC$11</f>
        <v>0</v>
      </c>
      <c r="X65" s="68">
        <f>'MATCH 12'!$AD$11</f>
        <v>0</v>
      </c>
      <c r="Y65" s="68">
        <f>'MATCH 12'!$AE$11</f>
        <v>0</v>
      </c>
      <c r="Z65" s="78">
        <f>'MATCH 12'!$AF$11</f>
        <v>0</v>
      </c>
      <c r="AA65" s="77" t="str">
        <f>'MATCH 12'!$J$11&amp;'MATCH 12'!$K$11</f>
        <v xml:space="preserve">0 </v>
      </c>
      <c r="AB65" s="103"/>
      <c r="AC65" s="66">
        <f>'MATCH 12'!$AG$11</f>
        <v>0</v>
      </c>
      <c r="AD65" s="68">
        <f>'MATCH 12'!$AH$11</f>
        <v>0</v>
      </c>
      <c r="AE65" s="68">
        <f>'MATCH 12'!$AI$11</f>
        <v>0</v>
      </c>
      <c r="AF65" s="68">
        <f>'MATCH 12'!$AJ$11</f>
        <v>0</v>
      </c>
      <c r="AG65" s="68">
        <f>'MATCH 12'!$AK$11</f>
        <v>0</v>
      </c>
      <c r="AH65" s="68">
        <f>'MATCH 12'!$AL$11</f>
        <v>0</v>
      </c>
      <c r="AI65" s="78">
        <f>'MATCH 12'!$AM$11</f>
        <v>0</v>
      </c>
      <c r="AJ65" s="77" t="str">
        <f>'MATCH 12'!$Q$11&amp;'MATCH 12'!$R$11</f>
        <v xml:space="preserve">0 </v>
      </c>
      <c r="AK65" s="103"/>
      <c r="AL65" s="66">
        <f>'MATCH 12'!$AN$11</f>
        <v>0</v>
      </c>
      <c r="AM65" s="68">
        <f>'MATCH 12'!$AO$11</f>
        <v>0</v>
      </c>
      <c r="AN65" s="68">
        <f>'MATCH 12'!$AP$11</f>
        <v>0</v>
      </c>
      <c r="AO65" s="68">
        <f>'MATCH 12'!$AQ$11</f>
        <v>0</v>
      </c>
      <c r="AP65" s="68">
        <f>'MATCH 12'!$AR$11</f>
        <v>0</v>
      </c>
      <c r="AQ65" s="68">
        <f>'MATCH 12'!$AS$11</f>
        <v>0</v>
      </c>
      <c r="AR65" s="78">
        <f>'MATCH 12'!$AT$11</f>
        <v>0</v>
      </c>
      <c r="AS65" s="78" t="str">
        <f>'MATCH 12'!$S$11&amp;'MATCH 12'!$T$11</f>
        <v xml:space="preserve">0 </v>
      </c>
      <c r="AT65" s="104"/>
    </row>
    <row r="66" spans="1:46" ht="15.5" thickTop="1" thickBot="1" x14ac:dyDescent="0.4">
      <c r="A66" s="109"/>
      <c r="B66" s="66">
        <v>4</v>
      </c>
      <c r="C66" s="67">
        <f t="shared" si="0"/>
        <v>0</v>
      </c>
      <c r="D66" s="64" t="str">
        <f>'MATCH 12'!$S$13&amp;'MATCH 12'!$T$13</f>
        <v xml:space="preserve">0 </v>
      </c>
      <c r="E66" s="68">
        <f>'MATCH 12'!$W$108</f>
        <v>0</v>
      </c>
      <c r="F66" s="68">
        <f>'MATCH 12'!$C$13</f>
        <v>0</v>
      </c>
      <c r="G66" s="68">
        <f>'MATCH 12'!$D$13</f>
        <v>0</v>
      </c>
      <c r="H66" s="68">
        <f>'MATCH 12'!$C$14</f>
        <v>0</v>
      </c>
      <c r="I66" s="68">
        <f>'MATCH 12'!$D$14</f>
        <v>0</v>
      </c>
      <c r="J66" s="75">
        <f>'MATCH 12'!$Q$18</f>
        <v>0</v>
      </c>
      <c r="K66" s="68">
        <f>'MATCH 12'!$E$18</f>
        <v>0</v>
      </c>
      <c r="L66" s="68">
        <f>'MATCH 12'!$F$23</f>
        <v>0</v>
      </c>
      <c r="M66" s="68" t="str">
        <f>IF('MATCH 12'!$K$23=0," ",'MATCH 12'!$K$23)</f>
        <v xml:space="preserve"> </v>
      </c>
      <c r="N66" s="68">
        <f>'MATCH 12'!$R$23</f>
        <v>0</v>
      </c>
      <c r="O66" s="69">
        <f>'MATCH 12'!$E$19</f>
        <v>0</v>
      </c>
      <c r="Q66" s="110"/>
      <c r="R66" s="62">
        <f t="shared" si="23"/>
        <v>0</v>
      </c>
      <c r="S66" s="65">
        <f t="shared" si="24"/>
        <v>0</v>
      </c>
      <c r="T66" s="66">
        <f>'MATCH 12'!$Z$13</f>
        <v>0</v>
      </c>
      <c r="U66" s="68">
        <f>'MATCH 12'!$AA$13</f>
        <v>0</v>
      </c>
      <c r="V66" s="68">
        <f>'MATCH 12'!AB$13</f>
        <v>0</v>
      </c>
      <c r="W66" s="68">
        <f>'MATCH 12'!$AC$13</f>
        <v>0</v>
      </c>
      <c r="X66" s="68">
        <f>'MATCH 12'!$AD$13</f>
        <v>0</v>
      </c>
      <c r="Y66" s="68">
        <f>'MATCH 12'!$AE$13</f>
        <v>0</v>
      </c>
      <c r="Z66" s="78">
        <f>'MATCH 12'!$AF$13</f>
        <v>0</v>
      </c>
      <c r="AA66" s="77" t="str">
        <f>'MATCH 12'!$J$13&amp;'MATCH 12'!$K$13</f>
        <v xml:space="preserve">0 </v>
      </c>
      <c r="AB66" s="103"/>
      <c r="AC66" s="66">
        <f>'MATCH 12'!$AG$13</f>
        <v>0</v>
      </c>
      <c r="AD66" s="68">
        <f>'MATCH 12'!$AH$13</f>
        <v>0</v>
      </c>
      <c r="AE66" s="68">
        <f>'MATCH 12'!$AI$13</f>
        <v>0</v>
      </c>
      <c r="AF66" s="68">
        <f>'MATCH 12'!$AJ$13</f>
        <v>0</v>
      </c>
      <c r="AG66" s="68">
        <f>'MATCH 12'!$AK$13</f>
        <v>0</v>
      </c>
      <c r="AH66" s="68">
        <f>'MATCH 12'!$AL$13</f>
        <v>0</v>
      </c>
      <c r="AI66" s="78">
        <f>'MATCH 12'!$AM$13</f>
        <v>0</v>
      </c>
      <c r="AJ66" s="77" t="str">
        <f>'MATCH 12'!$Q$13&amp;'MATCH 12'!$R$13</f>
        <v xml:space="preserve">0 </v>
      </c>
      <c r="AK66" s="103"/>
      <c r="AL66" s="66">
        <f>'MATCH 12'!$AN$13</f>
        <v>0</v>
      </c>
      <c r="AM66" s="68">
        <f>'MATCH 12'!$AO$13</f>
        <v>0</v>
      </c>
      <c r="AN66" s="68">
        <f>'MATCH 12'!$AP$13</f>
        <v>0</v>
      </c>
      <c r="AO66" s="68">
        <f>'MATCH 12'!$AQ$13</f>
        <v>0</v>
      </c>
      <c r="AP66" s="68">
        <f>'MATCH 12'!$AR$13</f>
        <v>0</v>
      </c>
      <c r="AQ66" s="68">
        <f>'MATCH 12'!$AS$13</f>
        <v>0</v>
      </c>
      <c r="AR66" s="78">
        <f>'MATCH 12'!$AT$13</f>
        <v>0</v>
      </c>
      <c r="AS66" s="78" t="str">
        <f>'MATCH 12'!$S$13&amp;'MATCH 12'!$T$13</f>
        <v xml:space="preserve">0 </v>
      </c>
      <c r="AT66" s="104"/>
    </row>
    <row r="67" spans="1:46" ht="15.5" thickTop="1" thickBot="1" x14ac:dyDescent="0.4">
      <c r="A67" s="109"/>
      <c r="B67" s="70">
        <v>5</v>
      </c>
      <c r="C67" s="71">
        <f t="shared" si="0"/>
        <v>0</v>
      </c>
      <c r="D67" s="64" t="str">
        <f>'MATCH 12'!$S$15&amp;'MATCH 12'!$T$15</f>
        <v xml:space="preserve">0 </v>
      </c>
      <c r="E67" s="72">
        <f>'MATCH 12'!$W$110</f>
        <v>0</v>
      </c>
      <c r="F67" s="72">
        <f>'MATCH 12'!$C$15</f>
        <v>0</v>
      </c>
      <c r="G67" s="72">
        <f>'MATCH 12'!$D$15</f>
        <v>0</v>
      </c>
      <c r="H67" s="72">
        <f>'MATCH 12'!$C$16</f>
        <v>0</v>
      </c>
      <c r="I67" s="72">
        <f>'MATCH 12'!$D$16</f>
        <v>0</v>
      </c>
      <c r="J67" s="76">
        <f>'MATCH 12'!$Q$18</f>
        <v>0</v>
      </c>
      <c r="K67" s="72">
        <f>'MATCH 12'!$E$18</f>
        <v>0</v>
      </c>
      <c r="L67" s="72">
        <f>'MATCH 12'!$F$24</f>
        <v>0</v>
      </c>
      <c r="M67" s="72" t="str">
        <f>IF('MATCH 12'!$K$24=0," ",'MATCH 12'!$K$24)</f>
        <v xml:space="preserve"> </v>
      </c>
      <c r="N67" s="72">
        <f>'MATCH 12'!$R$24</f>
        <v>0</v>
      </c>
      <c r="O67" s="73">
        <f>'MATCH 12'!$E$19</f>
        <v>0</v>
      </c>
      <c r="Q67" s="110"/>
      <c r="R67" s="62">
        <f t="shared" si="23"/>
        <v>0</v>
      </c>
      <c r="S67" s="65">
        <f t="shared" si="24"/>
        <v>0</v>
      </c>
      <c r="T67" s="70">
        <f>'MATCH 12'!$Z$15</f>
        <v>0</v>
      </c>
      <c r="U67" s="72">
        <f>'MATCH 12'!$AA$15</f>
        <v>0</v>
      </c>
      <c r="V67" s="72">
        <f>'MATCH 12'!$AB$15</f>
        <v>0</v>
      </c>
      <c r="W67" s="72">
        <f>'MATCH 12'!$AC$15</f>
        <v>0</v>
      </c>
      <c r="X67" s="72">
        <f>'MATCH 12'!$AD$15</f>
        <v>0</v>
      </c>
      <c r="Y67" s="72">
        <f>'MATCH 12'!$AE$15</f>
        <v>0</v>
      </c>
      <c r="Z67" s="79">
        <f>'MATCH 12'!$AF$15</f>
        <v>0</v>
      </c>
      <c r="AA67" s="77" t="str">
        <f>'MATCH 12'!$J$15&amp;'MATCH 12'!$K$15</f>
        <v xml:space="preserve">0 </v>
      </c>
      <c r="AB67" s="103"/>
      <c r="AC67" s="70">
        <f>'MATCH 12'!$AG$15</f>
        <v>0</v>
      </c>
      <c r="AD67" s="72">
        <f>'MATCH 12'!$AH$15</f>
        <v>0</v>
      </c>
      <c r="AE67" s="72">
        <f>'MATCH 12'!$AI$15</f>
        <v>0</v>
      </c>
      <c r="AF67" s="72">
        <f>'MATCH 12'!$AJ$15</f>
        <v>0</v>
      </c>
      <c r="AG67" s="72">
        <f>'MATCH 12'!$AK$15</f>
        <v>0</v>
      </c>
      <c r="AH67" s="72">
        <f>'MATCH 12'!$AL$15</f>
        <v>0</v>
      </c>
      <c r="AI67" s="79">
        <f>'MATCH 12'!$AM$15</f>
        <v>0</v>
      </c>
      <c r="AJ67" s="77" t="str">
        <f>'MATCH 12'!$Q$15&amp;'MATCH 12'!$R$15</f>
        <v xml:space="preserve">0 </v>
      </c>
      <c r="AK67" s="103"/>
      <c r="AL67" s="70">
        <f>'MATCH 12'!$AN$15</f>
        <v>0</v>
      </c>
      <c r="AM67" s="72">
        <f>'MATCH 12'!$AO$15</f>
        <v>0</v>
      </c>
      <c r="AN67" s="72">
        <f>'MATCH 12'!$AP$15</f>
        <v>0</v>
      </c>
      <c r="AO67" s="72">
        <f>'MATCH 12'!$AQ$15</f>
        <v>0</v>
      </c>
      <c r="AP67" s="72">
        <f>'MATCH 12'!$AR$15</f>
        <v>0</v>
      </c>
      <c r="AQ67" s="72">
        <f>'MATCH 12'!$AS$15</f>
        <v>0</v>
      </c>
      <c r="AR67" s="79">
        <f>'MATCH 12'!$AT$15</f>
        <v>0</v>
      </c>
      <c r="AS67" s="78" t="str">
        <f>'MATCH 12'!$S$15&amp;'MATCH 12'!$T$15</f>
        <v xml:space="preserve">0 </v>
      </c>
      <c r="AT67" s="104"/>
    </row>
    <row r="68" spans="1:46" ht="15.5" thickTop="1" thickBot="1" x14ac:dyDescent="0.4">
      <c r="A68" s="111" t="s">
        <v>89</v>
      </c>
      <c r="B68" s="62">
        <v>1</v>
      </c>
      <c r="C68" s="63">
        <f>$M$1</f>
        <v>0</v>
      </c>
      <c r="D68" s="64" t="str">
        <f>'MATCH 13'!$S$7&amp;'MATCH 13'!$T$7</f>
        <v xml:space="preserve">0 </v>
      </c>
      <c r="E68" s="64">
        <f>'MATCH 13'!$W$102</f>
        <v>0</v>
      </c>
      <c r="F68" s="64">
        <f>'MATCH 13'!$C$7</f>
        <v>0</v>
      </c>
      <c r="G68" s="64">
        <f>'MATCH 13'!$D$7</f>
        <v>0</v>
      </c>
      <c r="H68" s="64">
        <f>'MATCH 13'!$C$8</f>
        <v>0</v>
      </c>
      <c r="I68" s="64">
        <f>'MATCH 13'!$D$8</f>
        <v>0</v>
      </c>
      <c r="J68" s="74">
        <f>'MATCH 13'!$Q$18</f>
        <v>0</v>
      </c>
      <c r="K68" s="64">
        <f>'MATCH 13'!$E$18</f>
        <v>0</v>
      </c>
      <c r="L68" s="64">
        <f>'MATCH 13'!$F$20</f>
        <v>0</v>
      </c>
      <c r="M68" s="64" t="str">
        <f>IF('MATCH 13'!$K$20=0," ",'MATCH 13'!$K$20)</f>
        <v xml:space="preserve"> </v>
      </c>
      <c r="N68" s="64">
        <f>'MATCH 13'!$R$20</f>
        <v>0</v>
      </c>
      <c r="O68" s="65">
        <f>'MATCH 13'!$E$19</f>
        <v>0</v>
      </c>
      <c r="Q68" s="113" t="str">
        <f>A68</f>
        <v>MATCH 13</v>
      </c>
      <c r="R68" s="62">
        <f>F68</f>
        <v>0</v>
      </c>
      <c r="S68" s="65">
        <f>G68</f>
        <v>0</v>
      </c>
      <c r="T68" s="62">
        <f>'MATCH 13'!$Z$7</f>
        <v>0</v>
      </c>
      <c r="U68" s="64">
        <f>'MATCH 13'!$AA$7</f>
        <v>0</v>
      </c>
      <c r="V68" s="64">
        <f>'MATCH 13'!$AB$7</f>
        <v>0</v>
      </c>
      <c r="W68" s="64">
        <f>'MATCH 13'!$AC$7</f>
        <v>0</v>
      </c>
      <c r="X68" s="64">
        <f>'MATCH 13'!$AD$7</f>
        <v>0</v>
      </c>
      <c r="Y68" s="64">
        <f>'MATCH 13'!$AE$7</f>
        <v>0</v>
      </c>
      <c r="Z68" s="77">
        <f>'MATCH 13'!$AF$7</f>
        <v>0</v>
      </c>
      <c r="AA68" s="77" t="str">
        <f>'MATCH 13'!$J$7&amp;'MATCH 13'!$K$7</f>
        <v xml:space="preserve">0 </v>
      </c>
      <c r="AB68" s="103"/>
      <c r="AC68" s="62">
        <f>'MATCH 13'!$AG$7</f>
        <v>0</v>
      </c>
      <c r="AD68" s="64">
        <f>'MATCH 13'!$AH$7</f>
        <v>0</v>
      </c>
      <c r="AE68" s="64">
        <f>'MATCH 13'!$AI$7</f>
        <v>0</v>
      </c>
      <c r="AF68" s="64">
        <f>'MATCH 13'!$AJ$7</f>
        <v>0</v>
      </c>
      <c r="AG68" s="64">
        <f>'MATCH 13'!$AK$7</f>
        <v>0</v>
      </c>
      <c r="AH68" s="64">
        <f>'MATCH 13'!$AL$7</f>
        <v>0</v>
      </c>
      <c r="AI68" s="77">
        <f>'MATCH 13'!$AM$7</f>
        <v>0</v>
      </c>
      <c r="AJ68" s="77" t="str">
        <f>'MATCH 13'!$Q$7&amp;'MATCH 13'!$R$7</f>
        <v xml:space="preserve">0 </v>
      </c>
      <c r="AK68" s="103"/>
      <c r="AL68" s="62">
        <f>'MATCH 13'!$AN$7</f>
        <v>0</v>
      </c>
      <c r="AM68" s="64">
        <f>'MATCH 13'!$AO$7</f>
        <v>0</v>
      </c>
      <c r="AN68" s="64">
        <f>'MATCH 13'!$AP$7</f>
        <v>0</v>
      </c>
      <c r="AO68" s="64">
        <f>'MATCH 13'!$AQ$7</f>
        <v>0</v>
      </c>
      <c r="AP68" s="64">
        <f>'MATCH 13'!$AR$7</f>
        <v>0</v>
      </c>
      <c r="AQ68" s="64">
        <f>'MATCH 13'!$AS$7</f>
        <v>0</v>
      </c>
      <c r="AR68" s="77">
        <f>'MATCH 13'!$AT$7</f>
        <v>0</v>
      </c>
      <c r="AS68" s="78" t="str">
        <f>'MATCH 13'!$S$7&amp;'MATCH 13'!$T$7</f>
        <v xml:space="preserve">0 </v>
      </c>
      <c r="AT68" s="104"/>
    </row>
    <row r="69" spans="1:46" ht="15.5" thickTop="1" thickBot="1" x14ac:dyDescent="0.4">
      <c r="A69" s="112"/>
      <c r="B69" s="66">
        <v>2</v>
      </c>
      <c r="C69" s="67">
        <f t="shared" si="0"/>
        <v>0</v>
      </c>
      <c r="D69" s="64" t="str">
        <f>'MATCH 13'!$S$9&amp;'MATCH 13'!$T$9</f>
        <v xml:space="preserve">0 </v>
      </c>
      <c r="E69" s="68">
        <f>'MATCH 13'!$W$104</f>
        <v>0</v>
      </c>
      <c r="F69" s="68">
        <f>'MATCH 13'!$C$9</f>
        <v>0</v>
      </c>
      <c r="G69" s="68">
        <f>'MATCH 13'!$D$9</f>
        <v>0</v>
      </c>
      <c r="H69" s="68">
        <f>'MATCH 13'!$C$10</f>
        <v>0</v>
      </c>
      <c r="I69" s="68">
        <f>'MATCH 13'!$D$10</f>
        <v>0</v>
      </c>
      <c r="J69" s="75">
        <f>'MATCH 13'!$Q$18</f>
        <v>0</v>
      </c>
      <c r="K69" s="68">
        <f>'MATCH 13'!$E$18</f>
        <v>0</v>
      </c>
      <c r="L69" s="68">
        <f>'MATCH 13'!$F$21</f>
        <v>0</v>
      </c>
      <c r="M69" s="68" t="str">
        <f>IF('MATCH 13'!$K$21=0," ",'MATCH 13'!$K$21)</f>
        <v xml:space="preserve"> </v>
      </c>
      <c r="N69" s="68">
        <f>'MATCH 13'!$R$21</f>
        <v>0</v>
      </c>
      <c r="O69" s="69">
        <f>'MATCH 13'!$E$19</f>
        <v>0</v>
      </c>
      <c r="Q69" s="113"/>
      <c r="R69" s="62">
        <f t="shared" ref="R69:R72" si="25">F69</f>
        <v>0</v>
      </c>
      <c r="S69" s="65">
        <f t="shared" ref="S69:S72" si="26">G69</f>
        <v>0</v>
      </c>
      <c r="T69" s="66">
        <f>'MATCH 13'!$Z$9</f>
        <v>0</v>
      </c>
      <c r="U69" s="68">
        <f>'MATCH 13'!$AA$9</f>
        <v>0</v>
      </c>
      <c r="V69" s="68">
        <f>'MATCH 13'!$AB$9</f>
        <v>0</v>
      </c>
      <c r="W69" s="68">
        <f>'MATCH 13'!$AC$9</f>
        <v>0</v>
      </c>
      <c r="X69" s="68">
        <f>'MATCH 13'!$AD$9</f>
        <v>0</v>
      </c>
      <c r="Y69" s="68">
        <f>'MATCH 13'!$AE$9</f>
        <v>0</v>
      </c>
      <c r="Z69" s="78">
        <f>'MATCH 13'!$AF$9</f>
        <v>0</v>
      </c>
      <c r="AA69" s="77" t="str">
        <f>'MATCH 13'!$J$9&amp;'MATCH 13'!$K$9</f>
        <v xml:space="preserve">0 </v>
      </c>
      <c r="AB69" s="103"/>
      <c r="AC69" s="66">
        <f>'MATCH 13'!$AG$9</f>
        <v>0</v>
      </c>
      <c r="AD69" s="68">
        <f>'MATCH 13'!$AH$9</f>
        <v>0</v>
      </c>
      <c r="AE69" s="68">
        <f>'MATCH 13'!$AI$9</f>
        <v>0</v>
      </c>
      <c r="AF69" s="68">
        <f>'MATCH 13'!$AJ$9</f>
        <v>0</v>
      </c>
      <c r="AG69" s="68">
        <f>'MATCH 13'!$AK$9</f>
        <v>0</v>
      </c>
      <c r="AH69" s="68">
        <f>'MATCH 13'!$AL$9</f>
        <v>0</v>
      </c>
      <c r="AI69" s="78">
        <f>'MATCH 13'!$AM$9</f>
        <v>0</v>
      </c>
      <c r="AJ69" s="77" t="str">
        <f>'MATCH 13'!$Q$9&amp;'MATCH 13'!$R$9</f>
        <v xml:space="preserve">0 </v>
      </c>
      <c r="AK69" s="103"/>
      <c r="AL69" s="66">
        <f>'MATCH 13'!$AN$9</f>
        <v>0</v>
      </c>
      <c r="AM69" s="68">
        <f>'MATCH 13'!$AO$9</f>
        <v>0</v>
      </c>
      <c r="AN69" s="68">
        <f>'MATCH 13'!$AP$9</f>
        <v>0</v>
      </c>
      <c r="AO69" s="68">
        <f>'MATCH 13'!$AQ$9</f>
        <v>0</v>
      </c>
      <c r="AP69" s="68">
        <f>'MATCH 13'!$AR$9</f>
        <v>0</v>
      </c>
      <c r="AQ69" s="68">
        <f>'MATCH 13'!$AS$9</f>
        <v>0</v>
      </c>
      <c r="AR69" s="78">
        <f>'MATCH 13'!$AT$9</f>
        <v>0</v>
      </c>
      <c r="AS69" s="78" t="str">
        <f>'MATCH 13'!$S$9&amp;'MATCH 13'!$T$9</f>
        <v xml:space="preserve">0 </v>
      </c>
      <c r="AT69" s="104"/>
    </row>
    <row r="70" spans="1:46" ht="15.5" thickTop="1" thickBot="1" x14ac:dyDescent="0.4">
      <c r="A70" s="112"/>
      <c r="B70" s="66">
        <v>3</v>
      </c>
      <c r="C70" s="67">
        <f t="shared" si="0"/>
        <v>0</v>
      </c>
      <c r="D70" s="64" t="str">
        <f>'MATCH 13'!$S$11&amp;'MATCH 13'!$T$11</f>
        <v xml:space="preserve">0 </v>
      </c>
      <c r="E70" s="68">
        <f>'MATCH 13'!$W$106</f>
        <v>0</v>
      </c>
      <c r="F70" s="68">
        <f>'MATCH 13'!$C$11</f>
        <v>0</v>
      </c>
      <c r="G70" s="68">
        <f>'MATCH 13'!$D$11</f>
        <v>0</v>
      </c>
      <c r="H70" s="68">
        <f>'MATCH 13'!$C$12</f>
        <v>0</v>
      </c>
      <c r="I70" s="68">
        <f>'MATCH 13'!$D$12</f>
        <v>0</v>
      </c>
      <c r="J70" s="75">
        <f>'MATCH 13'!$Q$18</f>
        <v>0</v>
      </c>
      <c r="K70" s="68">
        <f>'MATCH 13'!$E$18</f>
        <v>0</v>
      </c>
      <c r="L70" s="68">
        <f>'MATCH 13'!$F$22</f>
        <v>0</v>
      </c>
      <c r="M70" s="68" t="str">
        <f>IF('MATCH 13'!$K$22=0," ",'MATCH 13'!$K$22)</f>
        <v xml:space="preserve"> </v>
      </c>
      <c r="N70" s="68">
        <f>'MATCH 13'!$R$22</f>
        <v>0</v>
      </c>
      <c r="O70" s="69">
        <f>'MATCH 13'!$E$19</f>
        <v>0</v>
      </c>
      <c r="Q70" s="113"/>
      <c r="R70" s="62">
        <f t="shared" si="25"/>
        <v>0</v>
      </c>
      <c r="S70" s="65">
        <f t="shared" si="26"/>
        <v>0</v>
      </c>
      <c r="T70" s="66">
        <f>'MATCH 13'!$Z$11</f>
        <v>0</v>
      </c>
      <c r="U70" s="68">
        <f>'MATCH 13'!$AA$11</f>
        <v>0</v>
      </c>
      <c r="V70" s="68">
        <f>'MATCH 13'!$AB$11</f>
        <v>0</v>
      </c>
      <c r="W70" s="68">
        <f>'MATCH 13'!$AC$11</f>
        <v>0</v>
      </c>
      <c r="X70" s="68">
        <f>'MATCH 13'!$AD$11</f>
        <v>0</v>
      </c>
      <c r="Y70" s="68">
        <f>'MATCH 13'!$AE$11</f>
        <v>0</v>
      </c>
      <c r="Z70" s="78">
        <f>'MATCH 13'!$AF$11</f>
        <v>0</v>
      </c>
      <c r="AA70" s="77" t="str">
        <f>'MATCH 13'!$J$11&amp;'MATCH 13'!$K$11</f>
        <v xml:space="preserve">0 </v>
      </c>
      <c r="AB70" s="103"/>
      <c r="AC70" s="66">
        <f>'MATCH 13'!$AG$11</f>
        <v>0</v>
      </c>
      <c r="AD70" s="68">
        <f>'MATCH 13'!$AH$11</f>
        <v>0</v>
      </c>
      <c r="AE70" s="68">
        <f>'MATCH 13'!$AI$11</f>
        <v>0</v>
      </c>
      <c r="AF70" s="68">
        <f>'MATCH 13'!$AJ$11</f>
        <v>0</v>
      </c>
      <c r="AG70" s="68">
        <f>'MATCH 13'!$AK$11</f>
        <v>0</v>
      </c>
      <c r="AH70" s="68">
        <f>'MATCH 13'!$AL$11</f>
        <v>0</v>
      </c>
      <c r="AI70" s="78">
        <f>'MATCH 13'!$AM$11</f>
        <v>0</v>
      </c>
      <c r="AJ70" s="77" t="str">
        <f>'MATCH 13'!$Q$11&amp;'MATCH 13'!$R$11</f>
        <v xml:space="preserve">0 </v>
      </c>
      <c r="AK70" s="103"/>
      <c r="AL70" s="66">
        <f>'MATCH 13'!$AN$11</f>
        <v>0</v>
      </c>
      <c r="AM70" s="68">
        <f>'MATCH 13'!$AO$11</f>
        <v>0</v>
      </c>
      <c r="AN70" s="68">
        <f>'MATCH 13'!$AP$11</f>
        <v>0</v>
      </c>
      <c r="AO70" s="68">
        <f>'MATCH 13'!$AQ$11</f>
        <v>0</v>
      </c>
      <c r="AP70" s="68">
        <f>'MATCH 13'!$AR$11</f>
        <v>0</v>
      </c>
      <c r="AQ70" s="68">
        <f>'MATCH 13'!$AS$11</f>
        <v>0</v>
      </c>
      <c r="AR70" s="78">
        <f>'MATCH 13'!$AT$11</f>
        <v>0</v>
      </c>
      <c r="AS70" s="78" t="str">
        <f>'MATCH 13'!$S$11&amp;'MATCH 13'!$T$11</f>
        <v xml:space="preserve">0 </v>
      </c>
      <c r="AT70" s="104"/>
    </row>
    <row r="71" spans="1:46" ht="15.5" thickTop="1" thickBot="1" x14ac:dyDescent="0.4">
      <c r="A71" s="112"/>
      <c r="B71" s="66">
        <v>4</v>
      </c>
      <c r="C71" s="67">
        <f t="shared" si="0"/>
        <v>0</v>
      </c>
      <c r="D71" s="64" t="str">
        <f>'MATCH 13'!$S$13&amp;'MATCH 13'!$T$13</f>
        <v xml:space="preserve">0 </v>
      </c>
      <c r="E71" s="68">
        <f>'MATCH 13'!$W$108</f>
        <v>0</v>
      </c>
      <c r="F71" s="68">
        <f>'MATCH 13'!$C$13</f>
        <v>0</v>
      </c>
      <c r="G71" s="68">
        <f>'MATCH 13'!$D$13</f>
        <v>0</v>
      </c>
      <c r="H71" s="68">
        <f>'MATCH 13'!$C$14</f>
        <v>0</v>
      </c>
      <c r="I71" s="68">
        <f>'MATCH 13'!$D$14</f>
        <v>0</v>
      </c>
      <c r="J71" s="75">
        <f>'MATCH 13'!$Q$18</f>
        <v>0</v>
      </c>
      <c r="K71" s="68">
        <f>'MATCH 13'!$E$18</f>
        <v>0</v>
      </c>
      <c r="L71" s="68">
        <f>'MATCH 13'!$F$23</f>
        <v>0</v>
      </c>
      <c r="M71" s="68" t="str">
        <f>IF('MATCH 13'!$K$23=0," ",'MATCH 13'!$K$23)</f>
        <v xml:space="preserve"> </v>
      </c>
      <c r="N71" s="68">
        <f>'MATCH 13'!$R$23</f>
        <v>0</v>
      </c>
      <c r="O71" s="69">
        <f>'MATCH 13'!$E$19</f>
        <v>0</v>
      </c>
      <c r="Q71" s="113"/>
      <c r="R71" s="62">
        <f t="shared" si="25"/>
        <v>0</v>
      </c>
      <c r="S71" s="65">
        <f t="shared" si="26"/>
        <v>0</v>
      </c>
      <c r="T71" s="66">
        <f>'MATCH 13'!$Z$13</f>
        <v>0</v>
      </c>
      <c r="U71" s="68">
        <f>'MATCH 13'!$AA$13</f>
        <v>0</v>
      </c>
      <c r="V71" s="68">
        <f>'MATCH 13'!AB$13</f>
        <v>0</v>
      </c>
      <c r="W71" s="68">
        <f>'MATCH 13'!$AC$13</f>
        <v>0</v>
      </c>
      <c r="X71" s="68">
        <f>'MATCH 13'!$AD$13</f>
        <v>0</v>
      </c>
      <c r="Y71" s="68">
        <f>'MATCH 13'!$AE$13</f>
        <v>0</v>
      </c>
      <c r="Z71" s="78">
        <f>'MATCH 13'!$AF$13</f>
        <v>0</v>
      </c>
      <c r="AA71" s="77" t="str">
        <f>'MATCH 13'!$J$13&amp;'MATCH 13'!$K$13</f>
        <v xml:space="preserve">0 </v>
      </c>
      <c r="AB71" s="103"/>
      <c r="AC71" s="66">
        <f>'MATCH 13'!$AG$13</f>
        <v>0</v>
      </c>
      <c r="AD71" s="68">
        <f>'MATCH 13'!$AH$13</f>
        <v>0</v>
      </c>
      <c r="AE71" s="68">
        <f>'MATCH 13'!$AI$13</f>
        <v>0</v>
      </c>
      <c r="AF71" s="68">
        <f>'MATCH 13'!$AJ$13</f>
        <v>0</v>
      </c>
      <c r="AG71" s="68">
        <f>'MATCH 13'!$AK$13</f>
        <v>0</v>
      </c>
      <c r="AH71" s="68">
        <f>'MATCH 13'!$AL$13</f>
        <v>0</v>
      </c>
      <c r="AI71" s="78">
        <f>'MATCH 13'!$AM$13</f>
        <v>0</v>
      </c>
      <c r="AJ71" s="77" t="str">
        <f>'MATCH 13'!$Q$13&amp;'MATCH 13'!$R$13</f>
        <v xml:space="preserve">0 </v>
      </c>
      <c r="AK71" s="103"/>
      <c r="AL71" s="66">
        <f>'MATCH 13'!$AN$13</f>
        <v>0</v>
      </c>
      <c r="AM71" s="68">
        <f>'MATCH 13'!$AO$13</f>
        <v>0</v>
      </c>
      <c r="AN71" s="68">
        <f>'MATCH 13'!$AP$13</f>
        <v>0</v>
      </c>
      <c r="AO71" s="68">
        <f>'MATCH 13'!$AQ$13</f>
        <v>0</v>
      </c>
      <c r="AP71" s="68">
        <f>'MATCH 13'!$AR$13</f>
        <v>0</v>
      </c>
      <c r="AQ71" s="68">
        <f>'MATCH 13'!$AS$13</f>
        <v>0</v>
      </c>
      <c r="AR71" s="78">
        <f>'MATCH 13'!$AT$13</f>
        <v>0</v>
      </c>
      <c r="AS71" s="78" t="str">
        <f>'MATCH 13'!$S$13&amp;'MATCH 13'!$T$13</f>
        <v xml:space="preserve">0 </v>
      </c>
      <c r="AT71" s="104"/>
    </row>
    <row r="72" spans="1:46" ht="15.5" thickTop="1" thickBot="1" x14ac:dyDescent="0.4">
      <c r="A72" s="112"/>
      <c r="B72" s="70">
        <v>5</v>
      </c>
      <c r="C72" s="71">
        <f t="shared" si="0"/>
        <v>0</v>
      </c>
      <c r="D72" s="64" t="str">
        <f>'MATCH 13'!$S$15&amp;'MATCH 13'!$T$15</f>
        <v xml:space="preserve">0 </v>
      </c>
      <c r="E72" s="72">
        <f>'MATCH 13'!$W$110</f>
        <v>0</v>
      </c>
      <c r="F72" s="72">
        <f>'MATCH 13'!$C$15</f>
        <v>0</v>
      </c>
      <c r="G72" s="72">
        <f>'MATCH 13'!$D$15</f>
        <v>0</v>
      </c>
      <c r="H72" s="72">
        <f>'MATCH 13'!$C$16</f>
        <v>0</v>
      </c>
      <c r="I72" s="72">
        <f>'MATCH 13'!$D$16</f>
        <v>0</v>
      </c>
      <c r="J72" s="76">
        <f>'MATCH 13'!$Q$18</f>
        <v>0</v>
      </c>
      <c r="K72" s="72">
        <f>'MATCH 13'!$E$18</f>
        <v>0</v>
      </c>
      <c r="L72" s="72">
        <f>'MATCH 13'!$F$24</f>
        <v>0</v>
      </c>
      <c r="M72" s="72" t="str">
        <f>IF('MATCH 13'!$K$24=0," ",'MATCH 13'!$K$24)</f>
        <v xml:space="preserve"> </v>
      </c>
      <c r="N72" s="72">
        <f>'MATCH 13'!$R$24</f>
        <v>0</v>
      </c>
      <c r="O72" s="73">
        <f>'MATCH 13'!$E$19</f>
        <v>0</v>
      </c>
      <c r="Q72" s="113"/>
      <c r="R72" s="62">
        <f t="shared" si="25"/>
        <v>0</v>
      </c>
      <c r="S72" s="65">
        <f t="shared" si="26"/>
        <v>0</v>
      </c>
      <c r="T72" s="70">
        <f>'MATCH 13'!$Z$15</f>
        <v>0</v>
      </c>
      <c r="U72" s="72">
        <f>'MATCH 13'!$AA$15</f>
        <v>0</v>
      </c>
      <c r="V72" s="72">
        <f>'MATCH 13'!$AB$15</f>
        <v>0</v>
      </c>
      <c r="W72" s="72">
        <f>'MATCH 13'!$AC$15</f>
        <v>0</v>
      </c>
      <c r="X72" s="72">
        <f>'MATCH 13'!$AD$15</f>
        <v>0</v>
      </c>
      <c r="Y72" s="72">
        <f>'MATCH 13'!$AE$15</f>
        <v>0</v>
      </c>
      <c r="Z72" s="79">
        <f>'MATCH 13'!$AF$15</f>
        <v>0</v>
      </c>
      <c r="AA72" s="77" t="str">
        <f>'MATCH 13'!$J$15&amp;'MATCH 13'!$K$15</f>
        <v xml:space="preserve">0 </v>
      </c>
      <c r="AB72" s="103"/>
      <c r="AC72" s="70">
        <f>'MATCH 13'!$AG$15</f>
        <v>0</v>
      </c>
      <c r="AD72" s="72">
        <f>'MATCH 13'!$AH$15</f>
        <v>0</v>
      </c>
      <c r="AE72" s="72">
        <f>'MATCH 13'!$AI$15</f>
        <v>0</v>
      </c>
      <c r="AF72" s="72">
        <f>'MATCH 13'!$AJ$15</f>
        <v>0</v>
      </c>
      <c r="AG72" s="72">
        <f>'MATCH 13'!$AK$15</f>
        <v>0</v>
      </c>
      <c r="AH72" s="72">
        <f>'MATCH 13'!$AL$15</f>
        <v>0</v>
      </c>
      <c r="AI72" s="79">
        <f>'MATCH 13'!$AM$15</f>
        <v>0</v>
      </c>
      <c r="AJ72" s="77" t="str">
        <f>'MATCH 13'!$Q$15&amp;'MATCH 13'!$R$15</f>
        <v xml:space="preserve">0 </v>
      </c>
      <c r="AK72" s="103"/>
      <c r="AL72" s="70">
        <f>'MATCH 13'!$AN$15</f>
        <v>0</v>
      </c>
      <c r="AM72" s="72">
        <f>'MATCH 13'!$AO$15</f>
        <v>0</v>
      </c>
      <c r="AN72" s="72">
        <f>'MATCH 13'!$AP$15</f>
        <v>0</v>
      </c>
      <c r="AO72" s="72">
        <f>'MATCH 13'!$AQ$15</f>
        <v>0</v>
      </c>
      <c r="AP72" s="72">
        <f>'MATCH 13'!$AR$15</f>
        <v>0</v>
      </c>
      <c r="AQ72" s="72">
        <f>'MATCH 13'!$AS$15</f>
        <v>0</v>
      </c>
      <c r="AR72" s="79">
        <f>'MATCH 13'!$AT$15</f>
        <v>0</v>
      </c>
      <c r="AS72" s="78" t="str">
        <f>'MATCH 13'!$S$15&amp;'MATCH 13'!$T$15</f>
        <v xml:space="preserve">0 </v>
      </c>
      <c r="AT72" s="104"/>
    </row>
    <row r="73" spans="1:46" ht="15.5" thickTop="1" thickBot="1" x14ac:dyDescent="0.4">
      <c r="A73" s="114" t="s">
        <v>90</v>
      </c>
      <c r="B73" s="62">
        <v>1</v>
      </c>
      <c r="C73" s="63">
        <f>$M$1</f>
        <v>0</v>
      </c>
      <c r="D73" s="64" t="str">
        <f>'MATCH 14'!$S$7&amp;'MATCH 14'!$T$7</f>
        <v xml:space="preserve">0 </v>
      </c>
      <c r="E73" s="64">
        <f>'MATCH 14'!$W$102</f>
        <v>0</v>
      </c>
      <c r="F73" s="64">
        <f>'MATCH 14'!$C$7</f>
        <v>0</v>
      </c>
      <c r="G73" s="64">
        <f>'MATCH 14'!$D$7</f>
        <v>0</v>
      </c>
      <c r="H73" s="64">
        <f>'MATCH 14'!$C$8</f>
        <v>0</v>
      </c>
      <c r="I73" s="64">
        <f>'MATCH 14'!$D$8</f>
        <v>0</v>
      </c>
      <c r="J73" s="74">
        <f>'MATCH 14'!$Q$18</f>
        <v>0</v>
      </c>
      <c r="K73" s="64">
        <f>'MATCH 14'!$E$18</f>
        <v>0</v>
      </c>
      <c r="L73" s="64">
        <f>'MATCH 14'!$F$20</f>
        <v>0</v>
      </c>
      <c r="M73" s="64" t="str">
        <f>IF('MATCH 14'!$K$20=0," ",'MATCH 14'!$K$20)</f>
        <v xml:space="preserve"> </v>
      </c>
      <c r="N73" s="64">
        <f>'MATCH 14'!$R$20</f>
        <v>0</v>
      </c>
      <c r="O73" s="65">
        <f>'MATCH 14'!$E$19</f>
        <v>0</v>
      </c>
      <c r="Q73" s="116" t="str">
        <f>A73</f>
        <v>MATCH 14</v>
      </c>
      <c r="R73" s="62">
        <f>F73</f>
        <v>0</v>
      </c>
      <c r="S73" s="65">
        <f>G73</f>
        <v>0</v>
      </c>
      <c r="T73" s="62">
        <f>'MATCH 14'!$Z$7</f>
        <v>0</v>
      </c>
      <c r="U73" s="64">
        <f>'MATCH 14'!$AA$7</f>
        <v>0</v>
      </c>
      <c r="V73" s="64">
        <f>'MATCH 14'!$AB$7</f>
        <v>0</v>
      </c>
      <c r="W73" s="64">
        <f>'MATCH 14'!$AC$7</f>
        <v>0</v>
      </c>
      <c r="X73" s="64">
        <f>'MATCH 14'!$AD$7</f>
        <v>0</v>
      </c>
      <c r="Y73" s="64">
        <f>'MATCH 14'!$AE$7</f>
        <v>0</v>
      </c>
      <c r="Z73" s="77">
        <f>'MATCH 14'!$AF$7</f>
        <v>0</v>
      </c>
      <c r="AA73" s="77" t="str">
        <f>'MATCH 14'!$J$7&amp;'MATCH 14'!$K$7</f>
        <v xml:space="preserve">0 </v>
      </c>
      <c r="AB73" s="103"/>
      <c r="AC73" s="62">
        <f>'MATCH 14'!$AG$7</f>
        <v>0</v>
      </c>
      <c r="AD73" s="64">
        <f>'MATCH 14'!$AH$7</f>
        <v>0</v>
      </c>
      <c r="AE73" s="64">
        <f>'MATCH 14'!$AI$7</f>
        <v>0</v>
      </c>
      <c r="AF73" s="64">
        <f>'MATCH 14'!$AJ$7</f>
        <v>0</v>
      </c>
      <c r="AG73" s="64">
        <f>'MATCH 14'!$AK$7</f>
        <v>0</v>
      </c>
      <c r="AH73" s="64">
        <f>'MATCH 14'!$AL$7</f>
        <v>0</v>
      </c>
      <c r="AI73" s="77">
        <f>'MATCH 14'!$AM$7</f>
        <v>0</v>
      </c>
      <c r="AJ73" s="77" t="str">
        <f>'MATCH 14'!$Q$7&amp;'MATCH 14'!$R$7</f>
        <v xml:space="preserve">0 </v>
      </c>
      <c r="AK73" s="103"/>
      <c r="AL73" s="62">
        <f>'MATCH 14'!$AN$7</f>
        <v>0</v>
      </c>
      <c r="AM73" s="64">
        <f>'MATCH 14'!$AO$7</f>
        <v>0</v>
      </c>
      <c r="AN73" s="64">
        <f>'MATCH 14'!$AP$7</f>
        <v>0</v>
      </c>
      <c r="AO73" s="64">
        <f>'MATCH 14'!$AQ$7</f>
        <v>0</v>
      </c>
      <c r="AP73" s="64">
        <f>'MATCH 14'!$AR$7</f>
        <v>0</v>
      </c>
      <c r="AQ73" s="64">
        <f>'MATCH 14'!$AS$7</f>
        <v>0</v>
      </c>
      <c r="AR73" s="77">
        <f>'MATCH 14'!$AT$7</f>
        <v>0</v>
      </c>
      <c r="AS73" s="78" t="str">
        <f>'MATCH 14'!$S$7&amp;'MATCH 14'!$T$7</f>
        <v xml:space="preserve">0 </v>
      </c>
      <c r="AT73" s="104"/>
    </row>
    <row r="74" spans="1:46" ht="15.5" thickTop="1" thickBot="1" x14ac:dyDescent="0.4">
      <c r="A74" s="115"/>
      <c r="B74" s="66">
        <v>2</v>
      </c>
      <c r="C74" s="67">
        <f t="shared" si="0"/>
        <v>0</v>
      </c>
      <c r="D74" s="64" t="str">
        <f>'MATCH 14'!$S$9&amp;'MATCH 14'!$T$9</f>
        <v xml:space="preserve">0 </v>
      </c>
      <c r="E74" s="68">
        <f>'MATCH 14'!$W$104</f>
        <v>0</v>
      </c>
      <c r="F74" s="68">
        <f>'MATCH 14'!$C$9</f>
        <v>0</v>
      </c>
      <c r="G74" s="68">
        <f>'MATCH 14'!$D$9</f>
        <v>0</v>
      </c>
      <c r="H74" s="68">
        <f>'MATCH 14'!$C$10</f>
        <v>0</v>
      </c>
      <c r="I74" s="68">
        <f>'MATCH 14'!$D$10</f>
        <v>0</v>
      </c>
      <c r="J74" s="75">
        <f>'MATCH 14'!$Q$18</f>
        <v>0</v>
      </c>
      <c r="K74" s="68">
        <f>'MATCH 14'!$E$18</f>
        <v>0</v>
      </c>
      <c r="L74" s="68">
        <f>'MATCH 14'!$F$21</f>
        <v>0</v>
      </c>
      <c r="M74" s="68" t="str">
        <f>IF('MATCH 14'!$K$21=0," ",'MATCH 14'!$K$21)</f>
        <v xml:space="preserve"> </v>
      </c>
      <c r="N74" s="68">
        <f>'MATCH 14'!$R$21</f>
        <v>0</v>
      </c>
      <c r="O74" s="69">
        <f>'MATCH 14'!$E$19</f>
        <v>0</v>
      </c>
      <c r="Q74" s="116"/>
      <c r="R74" s="62">
        <f t="shared" ref="R74:R77" si="27">F74</f>
        <v>0</v>
      </c>
      <c r="S74" s="65">
        <f t="shared" ref="S74:S77" si="28">G74</f>
        <v>0</v>
      </c>
      <c r="T74" s="66">
        <f>'MATCH 14'!$Z$9</f>
        <v>0</v>
      </c>
      <c r="U74" s="68">
        <f>'MATCH 14'!$AA$9</f>
        <v>0</v>
      </c>
      <c r="V74" s="68">
        <f>'MATCH 14'!$AB$9</f>
        <v>0</v>
      </c>
      <c r="W74" s="68">
        <f>'MATCH 14'!$AC$9</f>
        <v>0</v>
      </c>
      <c r="X74" s="68">
        <f>'MATCH 14'!$AD$9</f>
        <v>0</v>
      </c>
      <c r="Y74" s="68">
        <f>'MATCH 14'!$AE$9</f>
        <v>0</v>
      </c>
      <c r="Z74" s="78">
        <f>'MATCH 14'!$AF$9</f>
        <v>0</v>
      </c>
      <c r="AA74" s="77" t="str">
        <f>'MATCH 14'!$J$9&amp;'MATCH 14'!$K$9</f>
        <v xml:space="preserve">0 </v>
      </c>
      <c r="AB74" s="103"/>
      <c r="AC74" s="66">
        <f>'MATCH 14'!$AG$9</f>
        <v>0</v>
      </c>
      <c r="AD74" s="68">
        <f>'MATCH 14'!$AH$9</f>
        <v>0</v>
      </c>
      <c r="AE74" s="68">
        <f>'MATCH 14'!$AI$9</f>
        <v>0</v>
      </c>
      <c r="AF74" s="68">
        <f>'MATCH 14'!$AJ$9</f>
        <v>0</v>
      </c>
      <c r="AG74" s="68">
        <f>'MATCH 14'!$AK$9</f>
        <v>0</v>
      </c>
      <c r="AH74" s="68">
        <f>'MATCH 14'!$AL$9</f>
        <v>0</v>
      </c>
      <c r="AI74" s="78">
        <f>'MATCH 14'!$AM$9</f>
        <v>0</v>
      </c>
      <c r="AJ74" s="77" t="str">
        <f>'MATCH 14'!$Q$9&amp;'MATCH 14'!$R$9</f>
        <v xml:space="preserve">0 </v>
      </c>
      <c r="AK74" s="103"/>
      <c r="AL74" s="66">
        <f>'MATCH 14'!$AN$9</f>
        <v>0</v>
      </c>
      <c r="AM74" s="68">
        <f>'MATCH 14'!$AO$9</f>
        <v>0</v>
      </c>
      <c r="AN74" s="68">
        <f>'MATCH 14'!$AP$9</f>
        <v>0</v>
      </c>
      <c r="AO74" s="68">
        <f>'MATCH 14'!$AQ$9</f>
        <v>0</v>
      </c>
      <c r="AP74" s="68">
        <f>'MATCH 14'!$AR$9</f>
        <v>0</v>
      </c>
      <c r="AQ74" s="68">
        <f>'MATCH 14'!$AS$9</f>
        <v>0</v>
      </c>
      <c r="AR74" s="78">
        <f>'MATCH 14'!$AT$9</f>
        <v>0</v>
      </c>
      <c r="AS74" s="78" t="str">
        <f>'MATCH 14'!$S$9&amp;'MATCH 14'!$T$9</f>
        <v xml:space="preserve">0 </v>
      </c>
      <c r="AT74" s="104"/>
    </row>
    <row r="75" spans="1:46" ht="15.5" thickTop="1" thickBot="1" x14ac:dyDescent="0.4">
      <c r="A75" s="115"/>
      <c r="B75" s="66">
        <v>3</v>
      </c>
      <c r="C75" s="67">
        <f t="shared" ref="C75:C77" si="29">$M$1</f>
        <v>0</v>
      </c>
      <c r="D75" s="64" t="str">
        <f>'MATCH 14'!$S$11&amp;'MATCH 14'!$T$11</f>
        <v xml:space="preserve">0 </v>
      </c>
      <c r="E75" s="68">
        <f>'MATCH 14'!$W$106</f>
        <v>0</v>
      </c>
      <c r="F75" s="68">
        <f>'MATCH 14'!$C$11</f>
        <v>0</v>
      </c>
      <c r="G75" s="68">
        <f>'MATCH 14'!$D$11</f>
        <v>0</v>
      </c>
      <c r="H75" s="68">
        <f>'MATCH 14'!$C$12</f>
        <v>0</v>
      </c>
      <c r="I75" s="68">
        <f>'MATCH 14'!$D$12</f>
        <v>0</v>
      </c>
      <c r="J75" s="75">
        <f>'MATCH 14'!$Q$18</f>
        <v>0</v>
      </c>
      <c r="K75" s="68">
        <f>'MATCH 14'!$E$18</f>
        <v>0</v>
      </c>
      <c r="L75" s="68">
        <f>'MATCH 14'!$F$22</f>
        <v>0</v>
      </c>
      <c r="M75" s="68" t="str">
        <f>IF('MATCH 14'!$K$22=0," ",'MATCH 14'!$K$22)</f>
        <v xml:space="preserve"> </v>
      </c>
      <c r="N75" s="68">
        <f>'MATCH 14'!$R$22</f>
        <v>0</v>
      </c>
      <c r="O75" s="69">
        <f>'MATCH 14'!$E$19</f>
        <v>0</v>
      </c>
      <c r="Q75" s="116"/>
      <c r="R75" s="62">
        <f t="shared" si="27"/>
        <v>0</v>
      </c>
      <c r="S75" s="65">
        <f t="shared" si="28"/>
        <v>0</v>
      </c>
      <c r="T75" s="66">
        <f>'MATCH 14'!$Z$11</f>
        <v>0</v>
      </c>
      <c r="U75" s="68">
        <f>'MATCH 14'!$AA$11</f>
        <v>0</v>
      </c>
      <c r="V75" s="68">
        <f>'MATCH 14'!$AB$11</f>
        <v>0</v>
      </c>
      <c r="W75" s="68">
        <f>'MATCH 14'!$AC$11</f>
        <v>0</v>
      </c>
      <c r="X75" s="68">
        <f>'MATCH 14'!$AD$11</f>
        <v>0</v>
      </c>
      <c r="Y75" s="68">
        <f>'MATCH 14'!$AE$11</f>
        <v>0</v>
      </c>
      <c r="Z75" s="78">
        <f>'MATCH 14'!$AF$11</f>
        <v>0</v>
      </c>
      <c r="AA75" s="77" t="str">
        <f>'MATCH 14'!$J$11&amp;'MATCH 14'!$K$11</f>
        <v xml:space="preserve">0 </v>
      </c>
      <c r="AB75" s="103"/>
      <c r="AC75" s="66">
        <f>'MATCH 14'!$AG$11</f>
        <v>0</v>
      </c>
      <c r="AD75" s="68">
        <f>'MATCH 14'!$AH$11</f>
        <v>0</v>
      </c>
      <c r="AE75" s="68">
        <f>'MATCH 14'!$AI$11</f>
        <v>0</v>
      </c>
      <c r="AF75" s="68">
        <f>'MATCH 14'!$AJ$11</f>
        <v>0</v>
      </c>
      <c r="AG75" s="68">
        <f>'MATCH 14'!$AK$11</f>
        <v>0</v>
      </c>
      <c r="AH75" s="68">
        <f>'MATCH 14'!$AL$11</f>
        <v>0</v>
      </c>
      <c r="AI75" s="78">
        <f>'MATCH 14'!$AM$11</f>
        <v>0</v>
      </c>
      <c r="AJ75" s="77" t="str">
        <f>'MATCH 14'!$Q$11&amp;'MATCH 14'!$R$11</f>
        <v xml:space="preserve">0 </v>
      </c>
      <c r="AK75" s="103"/>
      <c r="AL75" s="66">
        <f>'MATCH 14'!$AN$11</f>
        <v>0</v>
      </c>
      <c r="AM75" s="68">
        <f>'MATCH 14'!$AO$11</f>
        <v>0</v>
      </c>
      <c r="AN75" s="68">
        <f>'MATCH 14'!$AP$11</f>
        <v>0</v>
      </c>
      <c r="AO75" s="68">
        <f>'MATCH 14'!$AQ$11</f>
        <v>0</v>
      </c>
      <c r="AP75" s="68">
        <f>'MATCH 14'!$AR$11</f>
        <v>0</v>
      </c>
      <c r="AQ75" s="68">
        <f>'MATCH 14'!$AS$11</f>
        <v>0</v>
      </c>
      <c r="AR75" s="78">
        <f>'MATCH 14'!$AT$11</f>
        <v>0</v>
      </c>
      <c r="AS75" s="78" t="str">
        <f>'MATCH 14'!$S$11&amp;'MATCH 14'!$T$11</f>
        <v xml:space="preserve">0 </v>
      </c>
      <c r="AT75" s="104"/>
    </row>
    <row r="76" spans="1:46" ht="15.5" thickTop="1" thickBot="1" x14ac:dyDescent="0.4">
      <c r="A76" s="115"/>
      <c r="B76" s="66">
        <v>4</v>
      </c>
      <c r="C76" s="67">
        <f t="shared" si="29"/>
        <v>0</v>
      </c>
      <c r="D76" s="64" t="str">
        <f>'MATCH 14'!$S$13&amp;'MATCH 14'!$T$13</f>
        <v xml:space="preserve">0 </v>
      </c>
      <c r="E76" s="68">
        <f>'MATCH 14'!$W$108</f>
        <v>0</v>
      </c>
      <c r="F76" s="68">
        <f>'MATCH 14'!$C$13</f>
        <v>0</v>
      </c>
      <c r="G76" s="68">
        <f>'MATCH 14'!$D$13</f>
        <v>0</v>
      </c>
      <c r="H76" s="68">
        <f>'MATCH 14'!$C$14</f>
        <v>0</v>
      </c>
      <c r="I76" s="68">
        <f>'MATCH 14'!$D$14</f>
        <v>0</v>
      </c>
      <c r="J76" s="75">
        <f>'MATCH 14'!$Q$18</f>
        <v>0</v>
      </c>
      <c r="K76" s="68">
        <f>'MATCH 14'!$E$18</f>
        <v>0</v>
      </c>
      <c r="L76" s="68">
        <f>'MATCH 14'!$F$23</f>
        <v>0</v>
      </c>
      <c r="M76" s="68" t="str">
        <f>IF('MATCH 14'!$K$23=0," ",'MATCH 14'!$K$23)</f>
        <v xml:space="preserve"> </v>
      </c>
      <c r="N76" s="68">
        <f>'MATCH 14'!$R$23</f>
        <v>0</v>
      </c>
      <c r="O76" s="69">
        <f>'MATCH 14'!$E$19</f>
        <v>0</v>
      </c>
      <c r="Q76" s="116"/>
      <c r="R76" s="62">
        <f t="shared" si="27"/>
        <v>0</v>
      </c>
      <c r="S76" s="65">
        <f t="shared" si="28"/>
        <v>0</v>
      </c>
      <c r="T76" s="66">
        <f>'MATCH 14'!$Z$13</f>
        <v>0</v>
      </c>
      <c r="U76" s="68">
        <f>'MATCH 14'!$AA$13</f>
        <v>0</v>
      </c>
      <c r="V76" s="68">
        <f>'MATCH 14'!AB$13</f>
        <v>0</v>
      </c>
      <c r="W76" s="68">
        <f>'MATCH 14'!$AC$13</f>
        <v>0</v>
      </c>
      <c r="X76" s="68">
        <f>'MATCH 14'!$AD$13</f>
        <v>0</v>
      </c>
      <c r="Y76" s="68">
        <f>'MATCH 14'!$AE$13</f>
        <v>0</v>
      </c>
      <c r="Z76" s="78">
        <f>'MATCH 14'!$AF$13</f>
        <v>0</v>
      </c>
      <c r="AA76" s="77" t="str">
        <f>'MATCH 14'!$J$13&amp;'MATCH 14'!$K$13</f>
        <v xml:space="preserve">0 </v>
      </c>
      <c r="AB76" s="103"/>
      <c r="AC76" s="66">
        <f>'MATCH 14'!$AG$13</f>
        <v>0</v>
      </c>
      <c r="AD76" s="68">
        <f>'MATCH 14'!$AH$13</f>
        <v>0</v>
      </c>
      <c r="AE76" s="68">
        <f>'MATCH 14'!$AI$13</f>
        <v>0</v>
      </c>
      <c r="AF76" s="68">
        <f>'MATCH 14'!$AJ$13</f>
        <v>0</v>
      </c>
      <c r="AG76" s="68">
        <f>'MATCH 14'!$AK$13</f>
        <v>0</v>
      </c>
      <c r="AH76" s="68">
        <f>'MATCH 14'!$AL$13</f>
        <v>0</v>
      </c>
      <c r="AI76" s="78">
        <f>'MATCH 14'!$AM$13</f>
        <v>0</v>
      </c>
      <c r="AJ76" s="77" t="str">
        <f>'MATCH 14'!$Q$13&amp;'MATCH 14'!$R$13</f>
        <v xml:space="preserve">0 </v>
      </c>
      <c r="AK76" s="103"/>
      <c r="AL76" s="66">
        <f>'MATCH 14'!$AN$13</f>
        <v>0</v>
      </c>
      <c r="AM76" s="68">
        <f>'MATCH 14'!$AO$13</f>
        <v>0</v>
      </c>
      <c r="AN76" s="68">
        <f>'MATCH 14'!$AP$13</f>
        <v>0</v>
      </c>
      <c r="AO76" s="68">
        <f>'MATCH 14'!$AQ$13</f>
        <v>0</v>
      </c>
      <c r="AP76" s="68">
        <f>'MATCH 14'!$AR$13</f>
        <v>0</v>
      </c>
      <c r="AQ76" s="68">
        <f>'MATCH 14'!$AS$13</f>
        <v>0</v>
      </c>
      <c r="AR76" s="78">
        <f>'MATCH 14'!$AT$13</f>
        <v>0</v>
      </c>
      <c r="AS76" s="78" t="str">
        <f>'MATCH 14'!$S$13&amp;'MATCH 14'!$T$13</f>
        <v xml:space="preserve">0 </v>
      </c>
      <c r="AT76" s="104"/>
    </row>
    <row r="77" spans="1:46" ht="15.5" thickTop="1" thickBot="1" x14ac:dyDescent="0.4">
      <c r="A77" s="115"/>
      <c r="B77" s="70">
        <v>5</v>
      </c>
      <c r="C77" s="71">
        <f t="shared" si="29"/>
        <v>0</v>
      </c>
      <c r="D77" s="64" t="str">
        <f>'MATCH 14'!$S$15&amp;'MATCH 14'!$T$15</f>
        <v xml:space="preserve">0 </v>
      </c>
      <c r="E77" s="72">
        <f>'MATCH 14'!$W$110</f>
        <v>0</v>
      </c>
      <c r="F77" s="72">
        <f>'MATCH 14'!$C$15</f>
        <v>0</v>
      </c>
      <c r="G77" s="72">
        <f>'MATCH 14'!$D$15</f>
        <v>0</v>
      </c>
      <c r="H77" s="72">
        <f>'MATCH 14'!$C$16</f>
        <v>0</v>
      </c>
      <c r="I77" s="72">
        <f>'MATCH 14'!$D$16</f>
        <v>0</v>
      </c>
      <c r="J77" s="76">
        <f>'MATCH 14'!$Q$18</f>
        <v>0</v>
      </c>
      <c r="K77" s="72">
        <f>'MATCH 14'!$E$18</f>
        <v>0</v>
      </c>
      <c r="L77" s="72">
        <f>'MATCH 14'!$F$24</f>
        <v>0</v>
      </c>
      <c r="M77" s="72" t="str">
        <f>IF('MATCH 14'!$K$24=0," ",'MATCH 14'!$K$24)</f>
        <v xml:space="preserve"> </v>
      </c>
      <c r="N77" s="72">
        <f>'MATCH 14'!$R$24</f>
        <v>0</v>
      </c>
      <c r="O77" s="73">
        <f>'MATCH 14'!$E$19</f>
        <v>0</v>
      </c>
      <c r="Q77" s="116"/>
      <c r="R77" s="62">
        <f t="shared" si="27"/>
        <v>0</v>
      </c>
      <c r="S77" s="65">
        <f t="shared" si="28"/>
        <v>0</v>
      </c>
      <c r="T77" s="70">
        <f>'MATCH 14'!$Z$15</f>
        <v>0</v>
      </c>
      <c r="U77" s="72">
        <f>'MATCH 14'!$AA$15</f>
        <v>0</v>
      </c>
      <c r="V77" s="72">
        <f>'MATCH 14'!$AB$15</f>
        <v>0</v>
      </c>
      <c r="W77" s="72">
        <f>'MATCH 14'!$AC$15</f>
        <v>0</v>
      </c>
      <c r="X77" s="72">
        <f>'MATCH 14'!$AD$15</f>
        <v>0</v>
      </c>
      <c r="Y77" s="72">
        <f>'MATCH 14'!$AE$15</f>
        <v>0</v>
      </c>
      <c r="Z77" s="79">
        <f>'MATCH 14'!$AF$15</f>
        <v>0</v>
      </c>
      <c r="AA77" s="77" t="str">
        <f>'MATCH 14'!$J$15&amp;'MATCH 14'!$K$15</f>
        <v xml:space="preserve">0 </v>
      </c>
      <c r="AB77" s="103"/>
      <c r="AC77" s="70">
        <f>'MATCH 14'!$AG$15</f>
        <v>0</v>
      </c>
      <c r="AD77" s="72">
        <f>'MATCH 14'!$AH$15</f>
        <v>0</v>
      </c>
      <c r="AE77" s="72">
        <f>'MATCH 14'!$AI$15</f>
        <v>0</v>
      </c>
      <c r="AF77" s="72">
        <f>'MATCH 14'!$AJ$15</f>
        <v>0</v>
      </c>
      <c r="AG77" s="72">
        <f>'MATCH 14'!$AK$15</f>
        <v>0</v>
      </c>
      <c r="AH77" s="72">
        <f>'MATCH 14'!$AL$15</f>
        <v>0</v>
      </c>
      <c r="AI77" s="79">
        <f>'MATCH 14'!$AM$15</f>
        <v>0</v>
      </c>
      <c r="AJ77" s="77" t="str">
        <f>'MATCH 14'!$Q$15&amp;'MATCH 14'!$R$15</f>
        <v xml:space="preserve">0 </v>
      </c>
      <c r="AK77" s="103"/>
      <c r="AL77" s="70">
        <f>'MATCH 14'!$AN$15</f>
        <v>0</v>
      </c>
      <c r="AM77" s="72">
        <f>'MATCH 14'!$AO$15</f>
        <v>0</v>
      </c>
      <c r="AN77" s="72">
        <f>'MATCH 14'!$AP$15</f>
        <v>0</v>
      </c>
      <c r="AO77" s="72">
        <f>'MATCH 14'!$AQ$15</f>
        <v>0</v>
      </c>
      <c r="AP77" s="72">
        <f>'MATCH 14'!$AR$15</f>
        <v>0</v>
      </c>
      <c r="AQ77" s="72">
        <f>'MATCH 14'!$AS$15</f>
        <v>0</v>
      </c>
      <c r="AR77" s="79">
        <f>'MATCH 14'!$AT$15</f>
        <v>0</v>
      </c>
      <c r="AS77" s="78" t="str">
        <f>'MATCH 14'!$S$15&amp;'MATCH 14'!$T$15</f>
        <v xml:space="preserve">0 </v>
      </c>
      <c r="AT77" s="104"/>
    </row>
    <row r="78" spans="1:46" ht="15.5" thickTop="1" thickBot="1" x14ac:dyDescent="0.4">
      <c r="A78" s="105" t="s">
        <v>91</v>
      </c>
      <c r="B78" s="62">
        <v>1</v>
      </c>
      <c r="C78" s="63">
        <f>$M$1</f>
        <v>0</v>
      </c>
      <c r="D78" s="64" t="str">
        <f>'MATCH 15'!$S$7&amp;'MATCH 15'!$T$7</f>
        <v xml:space="preserve">0 </v>
      </c>
      <c r="E78" s="64">
        <f>'MATCH 15'!$W$102</f>
        <v>0</v>
      </c>
      <c r="F78" s="64">
        <f>'MATCH 15'!$C$7</f>
        <v>0</v>
      </c>
      <c r="G78" s="64">
        <f>'MATCH 15'!$D$7</f>
        <v>0</v>
      </c>
      <c r="H78" s="64">
        <f>'MATCH 15'!$C$8</f>
        <v>0</v>
      </c>
      <c r="I78" s="64">
        <f>'MATCH 15'!$D$8</f>
        <v>0</v>
      </c>
      <c r="J78" s="74">
        <f>'MATCH 15'!$Q$18</f>
        <v>0</v>
      </c>
      <c r="K78" s="64">
        <f>'MATCH 15'!$E$18</f>
        <v>0</v>
      </c>
      <c r="L78" s="64">
        <f>'MATCH 15'!$F$20</f>
        <v>0</v>
      </c>
      <c r="M78" s="64" t="str">
        <f>IF('MATCH 15'!$K$20=0," ",'MATCH 15'!$K$20)</f>
        <v xml:space="preserve"> </v>
      </c>
      <c r="N78" s="64">
        <f>'MATCH 15'!$R$20</f>
        <v>0</v>
      </c>
      <c r="O78" s="65">
        <f>'MATCH 15'!$E$19</f>
        <v>0</v>
      </c>
      <c r="Q78" s="107" t="str">
        <f>A78</f>
        <v>MATCH 15</v>
      </c>
      <c r="R78" s="62">
        <f>F78</f>
        <v>0</v>
      </c>
      <c r="S78" s="65">
        <f>G78</f>
        <v>0</v>
      </c>
      <c r="T78" s="62">
        <f>'MATCH 15'!$Z$7</f>
        <v>0</v>
      </c>
      <c r="U78" s="64">
        <f>'MATCH 15'!$AA$7</f>
        <v>0</v>
      </c>
      <c r="V78" s="64">
        <f>'MATCH 15'!$AB$7</f>
        <v>0</v>
      </c>
      <c r="W78" s="64">
        <f>'MATCH 15'!$AC$7</f>
        <v>0</v>
      </c>
      <c r="X78" s="64">
        <f>'MATCH 15'!$AD$7</f>
        <v>0</v>
      </c>
      <c r="Y78" s="64">
        <f>'MATCH 15'!$AE$7</f>
        <v>0</v>
      </c>
      <c r="Z78" s="77">
        <f>'MATCH 15'!$AF$7</f>
        <v>0</v>
      </c>
      <c r="AA78" s="77" t="str">
        <f>'MATCH 15'!$J$7&amp;'MATCH 15'!$K$7</f>
        <v xml:space="preserve">0 </v>
      </c>
      <c r="AB78" s="103"/>
      <c r="AC78" s="62">
        <f>'MATCH 15'!$AG$7</f>
        <v>0</v>
      </c>
      <c r="AD78" s="64">
        <f>'MATCH 15'!$AH$7</f>
        <v>0</v>
      </c>
      <c r="AE78" s="64">
        <f>'MATCH 15'!$AI$7</f>
        <v>0</v>
      </c>
      <c r="AF78" s="64">
        <f>'MATCH 15'!$AJ$7</f>
        <v>0</v>
      </c>
      <c r="AG78" s="64">
        <f>'MATCH 15'!$AK$7</f>
        <v>0</v>
      </c>
      <c r="AH78" s="64">
        <f>'MATCH 15'!$AL$7</f>
        <v>0</v>
      </c>
      <c r="AI78" s="77">
        <f>'MATCH 15'!$AM$7</f>
        <v>0</v>
      </c>
      <c r="AJ78" s="77" t="str">
        <f>'MATCH 15'!$Q$7&amp;'MATCH 15'!$R$7</f>
        <v xml:space="preserve">0 </v>
      </c>
      <c r="AK78" s="103"/>
      <c r="AL78" s="62">
        <f>'MATCH 15'!$AN$7</f>
        <v>0</v>
      </c>
      <c r="AM78" s="64">
        <f>'MATCH 15'!$AO$7</f>
        <v>0</v>
      </c>
      <c r="AN78" s="64">
        <f>'MATCH 15'!$AP$7</f>
        <v>0</v>
      </c>
      <c r="AO78" s="64">
        <f>'MATCH 15'!$AQ$7</f>
        <v>0</v>
      </c>
      <c r="AP78" s="64">
        <f>'MATCH 15'!$AR$7</f>
        <v>0</v>
      </c>
      <c r="AQ78" s="64">
        <f>'MATCH 15'!$AS$7</f>
        <v>0</v>
      </c>
      <c r="AR78" s="77">
        <f>'MATCH 15'!$AT$7</f>
        <v>0</v>
      </c>
      <c r="AS78" s="78" t="str">
        <f>'MATCH 15'!$S$7&amp;'MATCH 15'!$T$7</f>
        <v xml:space="preserve">0 </v>
      </c>
      <c r="AT78" s="104"/>
    </row>
    <row r="79" spans="1:46" ht="15.5" thickTop="1" thickBot="1" x14ac:dyDescent="0.4">
      <c r="A79" s="106"/>
      <c r="B79" s="66">
        <v>2</v>
      </c>
      <c r="C79" s="67">
        <f t="shared" ref="C79:C82" si="30">$M$1</f>
        <v>0</v>
      </c>
      <c r="D79" s="64" t="str">
        <f>'MATCH 15'!$S$9&amp;'MATCH 15'!$T$9</f>
        <v xml:space="preserve">0 </v>
      </c>
      <c r="E79" s="68">
        <f>'MATCH 15'!$W$104</f>
        <v>0</v>
      </c>
      <c r="F79" s="68">
        <f>'MATCH 15'!$C$9</f>
        <v>0</v>
      </c>
      <c r="G79" s="68">
        <f>'MATCH 15'!$D$9</f>
        <v>0</v>
      </c>
      <c r="H79" s="68">
        <f>'MATCH 15'!$C$10</f>
        <v>0</v>
      </c>
      <c r="I79" s="68">
        <f>'MATCH 15'!$D$10</f>
        <v>0</v>
      </c>
      <c r="J79" s="75">
        <f>'MATCH 15'!$Q$18</f>
        <v>0</v>
      </c>
      <c r="K79" s="68">
        <f>'MATCH 15'!$E$18</f>
        <v>0</v>
      </c>
      <c r="L79" s="68">
        <f>'MATCH 15'!$F$21</f>
        <v>0</v>
      </c>
      <c r="M79" s="68" t="str">
        <f>IF('MATCH 15'!$K$21=0," ",'MATCH 15'!$K$21)</f>
        <v xml:space="preserve"> </v>
      </c>
      <c r="N79" s="68">
        <f>'MATCH 15'!$R$21</f>
        <v>0</v>
      </c>
      <c r="O79" s="69">
        <f>'MATCH 15'!$E$19</f>
        <v>0</v>
      </c>
      <c r="Q79" s="107"/>
      <c r="R79" s="62">
        <f t="shared" ref="R79:R82" si="31">F79</f>
        <v>0</v>
      </c>
      <c r="S79" s="65">
        <f t="shared" ref="S79:S82" si="32">G79</f>
        <v>0</v>
      </c>
      <c r="T79" s="66">
        <f>'MATCH 15'!$Z$9</f>
        <v>0</v>
      </c>
      <c r="U79" s="68">
        <f>'MATCH 15'!$AA$9</f>
        <v>0</v>
      </c>
      <c r="V79" s="68">
        <f>'MATCH 15'!$AB$9</f>
        <v>0</v>
      </c>
      <c r="W79" s="68">
        <f>'MATCH 15'!$AC$9</f>
        <v>0</v>
      </c>
      <c r="X79" s="68">
        <f>'MATCH 15'!$AD$9</f>
        <v>0</v>
      </c>
      <c r="Y79" s="68">
        <f>'MATCH 15'!$AE$9</f>
        <v>0</v>
      </c>
      <c r="Z79" s="78">
        <f>'MATCH 15'!$AF$9</f>
        <v>0</v>
      </c>
      <c r="AA79" s="77" t="str">
        <f>'MATCH 15'!$J$9&amp;'MATCH 15'!$K$9</f>
        <v xml:space="preserve">0 </v>
      </c>
      <c r="AB79" s="103"/>
      <c r="AC79" s="66">
        <f>'MATCH 15'!$AG$9</f>
        <v>0</v>
      </c>
      <c r="AD79" s="68">
        <f>'MATCH 15'!$AH$9</f>
        <v>0</v>
      </c>
      <c r="AE79" s="68">
        <f>'MATCH 15'!$AI$9</f>
        <v>0</v>
      </c>
      <c r="AF79" s="68">
        <f>'MATCH 15'!$AJ$9</f>
        <v>0</v>
      </c>
      <c r="AG79" s="68">
        <f>'MATCH 15'!$AK$9</f>
        <v>0</v>
      </c>
      <c r="AH79" s="68">
        <f>'MATCH 15'!$AL$9</f>
        <v>0</v>
      </c>
      <c r="AI79" s="78">
        <f>'MATCH 15'!$AM$9</f>
        <v>0</v>
      </c>
      <c r="AJ79" s="77" t="str">
        <f>'MATCH 15'!$Q$9&amp;'MATCH 15'!$R$9</f>
        <v xml:space="preserve">0 </v>
      </c>
      <c r="AK79" s="103"/>
      <c r="AL79" s="66">
        <f>'MATCH 15'!$AN$9</f>
        <v>0</v>
      </c>
      <c r="AM79" s="68">
        <f>'MATCH 15'!$AO$9</f>
        <v>0</v>
      </c>
      <c r="AN79" s="68">
        <f>'MATCH 15'!$AP$9</f>
        <v>0</v>
      </c>
      <c r="AO79" s="68">
        <f>'MATCH 15'!$AQ$9</f>
        <v>0</v>
      </c>
      <c r="AP79" s="68">
        <f>'MATCH 15'!$AR$9</f>
        <v>0</v>
      </c>
      <c r="AQ79" s="68">
        <f>'MATCH 15'!$AS$9</f>
        <v>0</v>
      </c>
      <c r="AR79" s="78">
        <f>'MATCH 15'!$AT$9</f>
        <v>0</v>
      </c>
      <c r="AS79" s="78" t="str">
        <f>'MATCH 15'!$S$9&amp;'MATCH 15'!$T$9</f>
        <v xml:space="preserve">0 </v>
      </c>
      <c r="AT79" s="104"/>
    </row>
    <row r="80" spans="1:46" ht="15.5" thickTop="1" thickBot="1" x14ac:dyDescent="0.4">
      <c r="A80" s="106"/>
      <c r="B80" s="66">
        <v>3</v>
      </c>
      <c r="C80" s="67">
        <f t="shared" si="30"/>
        <v>0</v>
      </c>
      <c r="D80" s="64" t="str">
        <f>'MATCH 15'!$S$11&amp;'MATCH 15'!$T$11</f>
        <v xml:space="preserve">0 </v>
      </c>
      <c r="E80" s="68">
        <f>'MATCH 15'!$W$106</f>
        <v>0</v>
      </c>
      <c r="F80" s="68">
        <f>'MATCH 15'!$C$11</f>
        <v>0</v>
      </c>
      <c r="G80" s="68">
        <f>'MATCH 15'!$D$11</f>
        <v>0</v>
      </c>
      <c r="H80" s="68">
        <f>'MATCH 15'!$C$12</f>
        <v>0</v>
      </c>
      <c r="I80" s="68">
        <f>'MATCH 15'!$D$12</f>
        <v>0</v>
      </c>
      <c r="J80" s="75">
        <f>'MATCH 15'!$Q$18</f>
        <v>0</v>
      </c>
      <c r="K80" s="68">
        <f>'MATCH 15'!$E$18</f>
        <v>0</v>
      </c>
      <c r="L80" s="68">
        <f>'MATCH 15'!$F$22</f>
        <v>0</v>
      </c>
      <c r="M80" s="68" t="str">
        <f>IF('MATCH 15'!$K$22=0," ",'MATCH 15'!$K$22)</f>
        <v xml:space="preserve"> </v>
      </c>
      <c r="N80" s="68">
        <f>'MATCH 15'!$R$22</f>
        <v>0</v>
      </c>
      <c r="O80" s="69">
        <f>'MATCH 15'!$E$19</f>
        <v>0</v>
      </c>
      <c r="Q80" s="107"/>
      <c r="R80" s="62">
        <f t="shared" si="31"/>
        <v>0</v>
      </c>
      <c r="S80" s="65">
        <f t="shared" si="32"/>
        <v>0</v>
      </c>
      <c r="T80" s="66">
        <f>'MATCH 15'!$Z$11</f>
        <v>0</v>
      </c>
      <c r="U80" s="68">
        <f>'MATCH 15'!$AA$11</f>
        <v>0</v>
      </c>
      <c r="V80" s="68">
        <f>'MATCH 15'!$AB$11</f>
        <v>0</v>
      </c>
      <c r="W80" s="68">
        <f>'MATCH 15'!$AC$11</f>
        <v>0</v>
      </c>
      <c r="X80" s="68">
        <f>'MATCH 15'!$AD$11</f>
        <v>0</v>
      </c>
      <c r="Y80" s="68">
        <f>'MATCH 15'!$AE$11</f>
        <v>0</v>
      </c>
      <c r="Z80" s="78">
        <f>'MATCH 15'!$AF$11</f>
        <v>0</v>
      </c>
      <c r="AA80" s="77" t="str">
        <f>'MATCH 15'!$J$11&amp;'MATCH 15'!$K$11</f>
        <v xml:space="preserve">0 </v>
      </c>
      <c r="AB80" s="103"/>
      <c r="AC80" s="66">
        <f>'MATCH 15'!$AG$11</f>
        <v>0</v>
      </c>
      <c r="AD80" s="68">
        <f>'MATCH 15'!$AH$11</f>
        <v>0</v>
      </c>
      <c r="AE80" s="68">
        <f>'MATCH 15'!$AI$11</f>
        <v>0</v>
      </c>
      <c r="AF80" s="68">
        <f>'MATCH 15'!$AJ$11</f>
        <v>0</v>
      </c>
      <c r="AG80" s="68">
        <f>'MATCH 15'!$AK$11</f>
        <v>0</v>
      </c>
      <c r="AH80" s="68">
        <f>'MATCH 15'!$AL$11</f>
        <v>0</v>
      </c>
      <c r="AI80" s="78">
        <f>'MATCH 15'!$AM$11</f>
        <v>0</v>
      </c>
      <c r="AJ80" s="77" t="str">
        <f>'MATCH 15'!$Q$11&amp;'MATCH 15'!$R$11</f>
        <v xml:space="preserve">0 </v>
      </c>
      <c r="AK80" s="103"/>
      <c r="AL80" s="66">
        <f>'MATCH 15'!$AN$11</f>
        <v>0</v>
      </c>
      <c r="AM80" s="68">
        <f>'MATCH 15'!$AO$11</f>
        <v>0</v>
      </c>
      <c r="AN80" s="68">
        <f>'MATCH 15'!$AP$11</f>
        <v>0</v>
      </c>
      <c r="AO80" s="68">
        <f>'MATCH 15'!$AQ$11</f>
        <v>0</v>
      </c>
      <c r="AP80" s="68">
        <f>'MATCH 15'!$AR$11</f>
        <v>0</v>
      </c>
      <c r="AQ80" s="68">
        <f>'MATCH 15'!$AS$11</f>
        <v>0</v>
      </c>
      <c r="AR80" s="78">
        <f>'MATCH 15'!$AT$11</f>
        <v>0</v>
      </c>
      <c r="AS80" s="78" t="str">
        <f>'MATCH 15'!$S$11&amp;'MATCH 15'!$T$11</f>
        <v xml:space="preserve">0 </v>
      </c>
      <c r="AT80" s="104"/>
    </row>
    <row r="81" spans="1:46" ht="15.5" thickTop="1" thickBot="1" x14ac:dyDescent="0.4">
      <c r="A81" s="106"/>
      <c r="B81" s="66">
        <v>4</v>
      </c>
      <c r="C81" s="67">
        <f t="shared" si="30"/>
        <v>0</v>
      </c>
      <c r="D81" s="64" t="str">
        <f>'MATCH 15'!$S$13&amp;'MATCH 15'!$T$13</f>
        <v xml:space="preserve">0 </v>
      </c>
      <c r="E81" s="68">
        <f>'MATCH 15'!$W$108</f>
        <v>0</v>
      </c>
      <c r="F81" s="68">
        <f>'MATCH 15'!$C$13</f>
        <v>0</v>
      </c>
      <c r="G81" s="68">
        <f>'MATCH 15'!$D$13</f>
        <v>0</v>
      </c>
      <c r="H81" s="68">
        <f>'MATCH 15'!$C$14</f>
        <v>0</v>
      </c>
      <c r="I81" s="68">
        <f>'MATCH 15'!$D$14</f>
        <v>0</v>
      </c>
      <c r="J81" s="75">
        <f>'MATCH 15'!$Q$18</f>
        <v>0</v>
      </c>
      <c r="K81" s="68">
        <f>'MATCH 15'!$E$18</f>
        <v>0</v>
      </c>
      <c r="L81" s="68">
        <f>'MATCH 15'!$F$23</f>
        <v>0</v>
      </c>
      <c r="M81" s="68" t="str">
        <f>IF('MATCH 15'!$K$23=0," ",'MATCH 15'!$K$23)</f>
        <v xml:space="preserve"> </v>
      </c>
      <c r="N81" s="68">
        <f>'MATCH 15'!$R$23</f>
        <v>0</v>
      </c>
      <c r="O81" s="69">
        <f>'MATCH 15'!$E$19</f>
        <v>0</v>
      </c>
      <c r="Q81" s="107"/>
      <c r="R81" s="62">
        <f t="shared" si="31"/>
        <v>0</v>
      </c>
      <c r="S81" s="65">
        <f t="shared" si="32"/>
        <v>0</v>
      </c>
      <c r="T81" s="66">
        <f>'MATCH 15'!$Z$13</f>
        <v>0</v>
      </c>
      <c r="U81" s="68">
        <f>'MATCH 15'!$AA$13</f>
        <v>0</v>
      </c>
      <c r="V81" s="68">
        <f>'MATCH 15'!AB$13</f>
        <v>0</v>
      </c>
      <c r="W81" s="68">
        <f>'MATCH 15'!$AC$13</f>
        <v>0</v>
      </c>
      <c r="X81" s="68">
        <f>'MATCH 15'!$AD$13</f>
        <v>0</v>
      </c>
      <c r="Y81" s="68">
        <f>'MATCH 15'!$AE$13</f>
        <v>0</v>
      </c>
      <c r="Z81" s="78">
        <f>'MATCH 15'!$AF$13</f>
        <v>0</v>
      </c>
      <c r="AA81" s="77" t="str">
        <f>'MATCH 15'!$J$13&amp;'MATCH 15'!$K$13</f>
        <v xml:space="preserve">0 </v>
      </c>
      <c r="AB81" s="103"/>
      <c r="AC81" s="66">
        <f>'MATCH 15'!$AG$13</f>
        <v>0</v>
      </c>
      <c r="AD81" s="68">
        <f>'MATCH 15'!$AH$13</f>
        <v>0</v>
      </c>
      <c r="AE81" s="68">
        <f>'MATCH 15'!$AI$13</f>
        <v>0</v>
      </c>
      <c r="AF81" s="68">
        <f>'MATCH 15'!$AJ$13</f>
        <v>0</v>
      </c>
      <c r="AG81" s="68">
        <f>'MATCH 15'!$AK$13</f>
        <v>0</v>
      </c>
      <c r="AH81" s="68">
        <f>'MATCH 15'!$AL$13</f>
        <v>0</v>
      </c>
      <c r="AI81" s="78">
        <f>'MATCH 15'!$AM$13</f>
        <v>0</v>
      </c>
      <c r="AJ81" s="77" t="str">
        <f>'MATCH 15'!$Q$13&amp;'MATCH 15'!$R$13</f>
        <v xml:space="preserve">0 </v>
      </c>
      <c r="AK81" s="103"/>
      <c r="AL81" s="66">
        <f>'MATCH 15'!$AN$13</f>
        <v>0</v>
      </c>
      <c r="AM81" s="68">
        <f>'MATCH 15'!$AO$13</f>
        <v>0</v>
      </c>
      <c r="AN81" s="68">
        <f>'MATCH 15'!$AP$13</f>
        <v>0</v>
      </c>
      <c r="AO81" s="68">
        <f>'MATCH 15'!$AQ$13</f>
        <v>0</v>
      </c>
      <c r="AP81" s="68">
        <f>'MATCH 15'!$AR$13</f>
        <v>0</v>
      </c>
      <c r="AQ81" s="68">
        <f>'MATCH 15'!$AS$13</f>
        <v>0</v>
      </c>
      <c r="AR81" s="78">
        <f>'MATCH 15'!$AT$13</f>
        <v>0</v>
      </c>
      <c r="AS81" s="78" t="str">
        <f>'MATCH 15'!$S$13&amp;'MATCH 15'!$T$13</f>
        <v xml:space="preserve">0 </v>
      </c>
      <c r="AT81" s="104"/>
    </row>
    <row r="82" spans="1:46" ht="15.5" thickTop="1" thickBot="1" x14ac:dyDescent="0.4">
      <c r="A82" s="106"/>
      <c r="B82" s="70">
        <v>5</v>
      </c>
      <c r="C82" s="71">
        <f t="shared" si="30"/>
        <v>0</v>
      </c>
      <c r="D82" s="64" t="str">
        <f>'MATCH 15'!$S$15&amp;'MATCH 15'!$T$15</f>
        <v xml:space="preserve">0 </v>
      </c>
      <c r="E82" s="72">
        <f>'MATCH 15'!$W$110</f>
        <v>0</v>
      </c>
      <c r="F82" s="72">
        <f>'MATCH 15'!$C$15</f>
        <v>0</v>
      </c>
      <c r="G82" s="72">
        <f>'MATCH 15'!$D$15</f>
        <v>0</v>
      </c>
      <c r="H82" s="72">
        <f>'MATCH 15'!$C$16</f>
        <v>0</v>
      </c>
      <c r="I82" s="72">
        <f>'MATCH 15'!$D$16</f>
        <v>0</v>
      </c>
      <c r="J82" s="76">
        <f>'MATCH 15'!$Q$18</f>
        <v>0</v>
      </c>
      <c r="K82" s="72">
        <f>'MATCH 15'!$E$18</f>
        <v>0</v>
      </c>
      <c r="L82" s="72">
        <f>'MATCH 15'!$F$24</f>
        <v>0</v>
      </c>
      <c r="M82" s="72" t="str">
        <f>IF('MATCH 15'!$K$24=0," ",'MATCH 15'!$K$24)</f>
        <v xml:space="preserve"> </v>
      </c>
      <c r="N82" s="72">
        <f>'MATCH 15'!$R$24</f>
        <v>0</v>
      </c>
      <c r="O82" s="73">
        <f>'MATCH 15'!$E$19</f>
        <v>0</v>
      </c>
      <c r="Q82" s="107"/>
      <c r="R82" s="62">
        <f t="shared" si="31"/>
        <v>0</v>
      </c>
      <c r="S82" s="65">
        <f t="shared" si="32"/>
        <v>0</v>
      </c>
      <c r="T82" s="70">
        <f>'MATCH 15'!$Z$15</f>
        <v>0</v>
      </c>
      <c r="U82" s="72">
        <f>'MATCH 15'!$AA$15</f>
        <v>0</v>
      </c>
      <c r="V82" s="72">
        <f>'MATCH 15'!$AB$15</f>
        <v>0</v>
      </c>
      <c r="W82" s="72">
        <f>'MATCH 15'!$AC$15</f>
        <v>0</v>
      </c>
      <c r="X82" s="72">
        <f>'MATCH 15'!$AD$15</f>
        <v>0</v>
      </c>
      <c r="Y82" s="72">
        <f>'MATCH 15'!$AE$15</f>
        <v>0</v>
      </c>
      <c r="Z82" s="79">
        <f>'MATCH 15'!$AF$15</f>
        <v>0</v>
      </c>
      <c r="AA82" s="77" t="str">
        <f>'MATCH 15'!$J$15&amp;'MATCH 15'!$K$15</f>
        <v xml:space="preserve">0 </v>
      </c>
      <c r="AB82" s="103"/>
      <c r="AC82" s="70">
        <f>'MATCH 15'!$AG$15</f>
        <v>0</v>
      </c>
      <c r="AD82" s="72">
        <f>'MATCH 15'!$AH$15</f>
        <v>0</v>
      </c>
      <c r="AE82" s="72">
        <f>'MATCH 15'!$AI$15</f>
        <v>0</v>
      </c>
      <c r="AF82" s="72">
        <f>'MATCH 15'!$AJ$15</f>
        <v>0</v>
      </c>
      <c r="AG82" s="72">
        <f>'MATCH 15'!$AK$15</f>
        <v>0</v>
      </c>
      <c r="AH82" s="72">
        <f>'MATCH 15'!$AL$15</f>
        <v>0</v>
      </c>
      <c r="AI82" s="79">
        <f>'MATCH 15'!$AM$15</f>
        <v>0</v>
      </c>
      <c r="AJ82" s="77" t="str">
        <f>'MATCH 15'!$Q$15&amp;'MATCH 15'!$R$15</f>
        <v xml:space="preserve">0 </v>
      </c>
      <c r="AK82" s="103"/>
      <c r="AL82" s="70">
        <f>'MATCH 15'!$AN$15</f>
        <v>0</v>
      </c>
      <c r="AM82" s="72">
        <f>'MATCH 15'!$AO$15</f>
        <v>0</v>
      </c>
      <c r="AN82" s="72">
        <f>'MATCH 15'!$AP$15</f>
        <v>0</v>
      </c>
      <c r="AO82" s="72">
        <f>'MATCH 15'!$AQ$15</f>
        <v>0</v>
      </c>
      <c r="AP82" s="72">
        <f>'MATCH 15'!$AR$15</f>
        <v>0</v>
      </c>
      <c r="AQ82" s="72">
        <f>'MATCH 15'!$AS$15</f>
        <v>0</v>
      </c>
      <c r="AR82" s="79">
        <f>'MATCH 15'!$AT$15</f>
        <v>0</v>
      </c>
      <c r="AS82" s="78" t="str">
        <f>'MATCH 15'!$S$15&amp;'MATCH 15'!$T$15</f>
        <v xml:space="preserve">0 </v>
      </c>
      <c r="AT82" s="104"/>
    </row>
    <row r="83" spans="1:46" ht="15.5" thickTop="1" thickBot="1" x14ac:dyDescent="0.4">
      <c r="A83" s="117" t="s">
        <v>92</v>
      </c>
      <c r="B83" s="62">
        <v>1</v>
      </c>
      <c r="C83" s="63">
        <f>$M$1</f>
        <v>0</v>
      </c>
      <c r="D83" s="64" t="str">
        <f>'MATCH 16'!$S$7&amp;'MATCH 16'!$T$7</f>
        <v xml:space="preserve">0 </v>
      </c>
      <c r="E83" s="64">
        <f>'MATCH 16'!$W$102</f>
        <v>0</v>
      </c>
      <c r="F83" s="64">
        <f>'MATCH 16'!$C$7</f>
        <v>0</v>
      </c>
      <c r="G83" s="64">
        <f>'MATCH 16'!$D$7</f>
        <v>0</v>
      </c>
      <c r="H83" s="64">
        <f>'MATCH 16'!$C$8</f>
        <v>0</v>
      </c>
      <c r="I83" s="64">
        <f>'MATCH 16'!$D$8</f>
        <v>0</v>
      </c>
      <c r="J83" s="74">
        <f>'MATCH 16'!$Q$18</f>
        <v>0</v>
      </c>
      <c r="K83" s="64">
        <f>'MATCH 16'!$E$18</f>
        <v>0</v>
      </c>
      <c r="L83" s="64">
        <f>'MATCH 16'!$F$20</f>
        <v>0</v>
      </c>
      <c r="M83" s="64" t="str">
        <f>IF('MATCH 16'!$K$20=0," ",'MATCH 16'!$K$20)</f>
        <v xml:space="preserve"> </v>
      </c>
      <c r="N83" s="64">
        <f>'MATCH 16'!$R$20</f>
        <v>0</v>
      </c>
      <c r="O83" s="65">
        <f>'MATCH 16'!$E$19</f>
        <v>0</v>
      </c>
      <c r="Q83" s="119" t="str">
        <f>A83</f>
        <v>MATCH 16</v>
      </c>
      <c r="R83" s="62">
        <f>F83</f>
        <v>0</v>
      </c>
      <c r="S83" s="65">
        <f>G83</f>
        <v>0</v>
      </c>
      <c r="T83" s="62">
        <f>'MATCH 16'!$Z$7</f>
        <v>0</v>
      </c>
      <c r="U83" s="64">
        <f>'MATCH 16'!$AA$7</f>
        <v>0</v>
      </c>
      <c r="V83" s="64">
        <f>'MATCH 16'!$AB$7</f>
        <v>0</v>
      </c>
      <c r="W83" s="64">
        <f>'MATCH 16'!$AC$7</f>
        <v>0</v>
      </c>
      <c r="X83" s="64">
        <f>'MATCH 16'!$AD$7</f>
        <v>0</v>
      </c>
      <c r="Y83" s="64">
        <f>'MATCH 16'!$AE$7</f>
        <v>0</v>
      </c>
      <c r="Z83" s="77">
        <f>'MATCH 16'!$AF$7</f>
        <v>0</v>
      </c>
      <c r="AA83" s="77" t="str">
        <f>'MATCH 16'!$J$7&amp;'MATCH 16'!$K$7</f>
        <v xml:space="preserve">0 </v>
      </c>
      <c r="AB83" s="103"/>
      <c r="AC83" s="62">
        <f>'MATCH 16'!$AG$7</f>
        <v>0</v>
      </c>
      <c r="AD83" s="64">
        <f>'MATCH 16'!$AH$7</f>
        <v>0</v>
      </c>
      <c r="AE83" s="64">
        <f>'MATCH 16'!$AI$7</f>
        <v>0</v>
      </c>
      <c r="AF83" s="64">
        <f>'MATCH 16'!$AJ$7</f>
        <v>0</v>
      </c>
      <c r="AG83" s="64">
        <f>'MATCH 16'!$AK$7</f>
        <v>0</v>
      </c>
      <c r="AH83" s="64">
        <f>'MATCH 16'!$AL$7</f>
        <v>0</v>
      </c>
      <c r="AI83" s="77">
        <f>'MATCH 16'!$AM$7</f>
        <v>0</v>
      </c>
      <c r="AJ83" s="77" t="str">
        <f>'MATCH 16'!$Q$7&amp;'MATCH 16'!$R$7</f>
        <v xml:space="preserve">0 </v>
      </c>
      <c r="AK83" s="103"/>
      <c r="AL83" s="62">
        <f>'MATCH 16'!$AN$7</f>
        <v>0</v>
      </c>
      <c r="AM83" s="64">
        <f>'MATCH 16'!$AO$7</f>
        <v>0</v>
      </c>
      <c r="AN83" s="64">
        <f>'MATCH 16'!$AP$7</f>
        <v>0</v>
      </c>
      <c r="AO83" s="64">
        <f>'MATCH 16'!$AQ$7</f>
        <v>0</v>
      </c>
      <c r="AP83" s="64">
        <f>'MATCH 16'!$AR$7</f>
        <v>0</v>
      </c>
      <c r="AQ83" s="64">
        <f>'MATCH 16'!$AS$7</f>
        <v>0</v>
      </c>
      <c r="AR83" s="77">
        <f>'MATCH 16'!$AT$7</f>
        <v>0</v>
      </c>
      <c r="AS83" s="78" t="str">
        <f>'MATCH 16'!$S$7&amp;'MATCH 16'!$T$7</f>
        <v xml:space="preserve">0 </v>
      </c>
      <c r="AT83" s="104"/>
    </row>
    <row r="84" spans="1:46" ht="15.5" thickTop="1" thickBot="1" x14ac:dyDescent="0.4">
      <c r="A84" s="118"/>
      <c r="B84" s="66">
        <v>2</v>
      </c>
      <c r="C84" s="67">
        <f t="shared" ref="C84:C87" si="33">$M$1</f>
        <v>0</v>
      </c>
      <c r="D84" s="64" t="str">
        <f>'MATCH 16'!$S$9&amp;'MATCH 16'!$T$9</f>
        <v xml:space="preserve">0 </v>
      </c>
      <c r="E84" s="68">
        <f>'MATCH 16'!$W$104</f>
        <v>0</v>
      </c>
      <c r="F84" s="68">
        <f>'MATCH 16'!$C$9</f>
        <v>0</v>
      </c>
      <c r="G84" s="68">
        <f>'MATCH 16'!$D$9</f>
        <v>0</v>
      </c>
      <c r="H84" s="68">
        <f>'MATCH 16'!$C$10</f>
        <v>0</v>
      </c>
      <c r="I84" s="68">
        <f>'MATCH 16'!$D$10</f>
        <v>0</v>
      </c>
      <c r="J84" s="75">
        <f>'MATCH 16'!$Q$18</f>
        <v>0</v>
      </c>
      <c r="K84" s="68">
        <f>'MATCH 16'!$E$18</f>
        <v>0</v>
      </c>
      <c r="L84" s="68">
        <f>'MATCH 16'!$F$21</f>
        <v>0</v>
      </c>
      <c r="M84" s="68" t="str">
        <f>IF('MATCH 16'!$K$21=0," ",'MATCH 16'!$K$21)</f>
        <v xml:space="preserve"> </v>
      </c>
      <c r="N84" s="68">
        <f>'MATCH 16'!$R$21</f>
        <v>0</v>
      </c>
      <c r="O84" s="69">
        <f>'MATCH 16'!$E$19</f>
        <v>0</v>
      </c>
      <c r="Q84" s="119"/>
      <c r="R84" s="62">
        <f t="shared" ref="R84:R87" si="34">F84</f>
        <v>0</v>
      </c>
      <c r="S84" s="65">
        <f t="shared" ref="S84:S87" si="35">G84</f>
        <v>0</v>
      </c>
      <c r="T84" s="66">
        <f>'MATCH 16'!$Z$9</f>
        <v>0</v>
      </c>
      <c r="U84" s="68">
        <f>'MATCH 16'!$AA$9</f>
        <v>0</v>
      </c>
      <c r="V84" s="68">
        <f>'MATCH 16'!$AB$9</f>
        <v>0</v>
      </c>
      <c r="W84" s="68">
        <f>'MATCH 16'!$AC$9</f>
        <v>0</v>
      </c>
      <c r="X84" s="68">
        <f>'MATCH 16'!$AD$9</f>
        <v>0</v>
      </c>
      <c r="Y84" s="68">
        <f>'MATCH 16'!$AE$9</f>
        <v>0</v>
      </c>
      <c r="Z84" s="78">
        <f>'MATCH 16'!$AF$9</f>
        <v>0</v>
      </c>
      <c r="AA84" s="77" t="str">
        <f>'MATCH 16'!$J$9&amp;'MATCH 16'!$K$9</f>
        <v xml:space="preserve">0 </v>
      </c>
      <c r="AB84" s="103"/>
      <c r="AC84" s="66">
        <f>'MATCH 16'!$AG$9</f>
        <v>0</v>
      </c>
      <c r="AD84" s="68">
        <f>'MATCH 16'!$AH$9</f>
        <v>0</v>
      </c>
      <c r="AE84" s="68">
        <f>'MATCH 16'!$AI$9</f>
        <v>0</v>
      </c>
      <c r="AF84" s="68">
        <f>'MATCH 16'!$AJ$9</f>
        <v>0</v>
      </c>
      <c r="AG84" s="68">
        <f>'MATCH 16'!$AK$9</f>
        <v>0</v>
      </c>
      <c r="AH84" s="68">
        <f>'MATCH 16'!$AL$9</f>
        <v>0</v>
      </c>
      <c r="AI84" s="78">
        <f>'MATCH 16'!$AM$9</f>
        <v>0</v>
      </c>
      <c r="AJ84" s="77" t="str">
        <f>'MATCH 16'!$Q$9&amp;'MATCH 16'!$R$9</f>
        <v xml:space="preserve">0 </v>
      </c>
      <c r="AK84" s="103"/>
      <c r="AL84" s="66">
        <f>'MATCH 16'!$AN$9</f>
        <v>0</v>
      </c>
      <c r="AM84" s="68">
        <f>'MATCH 16'!$AO$9</f>
        <v>0</v>
      </c>
      <c r="AN84" s="68">
        <f>'MATCH 16'!$AP$9</f>
        <v>0</v>
      </c>
      <c r="AO84" s="68">
        <f>'MATCH 16'!$AQ$9</f>
        <v>0</v>
      </c>
      <c r="AP84" s="68">
        <f>'MATCH 16'!$AR$9</f>
        <v>0</v>
      </c>
      <c r="AQ84" s="68">
        <f>'MATCH 16'!$AS$9</f>
        <v>0</v>
      </c>
      <c r="AR84" s="78">
        <f>'MATCH 16'!$AT$9</f>
        <v>0</v>
      </c>
      <c r="AS84" s="78" t="str">
        <f>'MATCH 16'!$S$9&amp;'MATCH 16'!$T$9</f>
        <v xml:space="preserve">0 </v>
      </c>
      <c r="AT84" s="104"/>
    </row>
    <row r="85" spans="1:46" ht="15.5" thickTop="1" thickBot="1" x14ac:dyDescent="0.4">
      <c r="A85" s="118"/>
      <c r="B85" s="66">
        <v>3</v>
      </c>
      <c r="C85" s="67">
        <f t="shared" si="33"/>
        <v>0</v>
      </c>
      <c r="D85" s="64" t="str">
        <f>'MATCH 16'!$S$11&amp;'MATCH 16'!$T$11</f>
        <v xml:space="preserve">0 </v>
      </c>
      <c r="E85" s="68">
        <f>'MATCH 16'!$W$106</f>
        <v>0</v>
      </c>
      <c r="F85" s="68">
        <f>'MATCH 16'!$C$11</f>
        <v>0</v>
      </c>
      <c r="G85" s="68">
        <f>'MATCH 16'!$D$11</f>
        <v>0</v>
      </c>
      <c r="H85" s="68">
        <f>'MATCH 16'!$C$12</f>
        <v>0</v>
      </c>
      <c r="I85" s="68">
        <f>'MATCH 16'!$D$12</f>
        <v>0</v>
      </c>
      <c r="J85" s="75">
        <f>'MATCH 16'!$Q$18</f>
        <v>0</v>
      </c>
      <c r="K85" s="68">
        <f>'MATCH 16'!$E$18</f>
        <v>0</v>
      </c>
      <c r="L85" s="68">
        <f>'MATCH 16'!$F$22</f>
        <v>0</v>
      </c>
      <c r="M85" s="68" t="str">
        <f>IF('MATCH 16'!$K$22=0," ",'MATCH 16'!$K$22)</f>
        <v xml:space="preserve"> </v>
      </c>
      <c r="N85" s="68">
        <f>'MATCH 16'!$R$22</f>
        <v>0</v>
      </c>
      <c r="O85" s="69">
        <f>'MATCH 16'!$E$19</f>
        <v>0</v>
      </c>
      <c r="Q85" s="119"/>
      <c r="R85" s="62">
        <f t="shared" si="34"/>
        <v>0</v>
      </c>
      <c r="S85" s="65">
        <f t="shared" si="35"/>
        <v>0</v>
      </c>
      <c r="T85" s="66">
        <f>'MATCH 16'!$Z$11</f>
        <v>0</v>
      </c>
      <c r="U85" s="68">
        <f>'MATCH 16'!$AA$11</f>
        <v>0</v>
      </c>
      <c r="V85" s="68">
        <f>'MATCH 16'!$AB$11</f>
        <v>0</v>
      </c>
      <c r="W85" s="68">
        <f>'MATCH 16'!$AC$11</f>
        <v>0</v>
      </c>
      <c r="X85" s="68">
        <f>'MATCH 16'!$AD$11</f>
        <v>0</v>
      </c>
      <c r="Y85" s="68">
        <f>'MATCH 16'!$AE$11</f>
        <v>0</v>
      </c>
      <c r="Z85" s="78">
        <f>'MATCH 16'!$AF$11</f>
        <v>0</v>
      </c>
      <c r="AA85" s="77" t="str">
        <f>'MATCH 16'!$J$11&amp;'MATCH 16'!$K$11</f>
        <v xml:space="preserve">0 </v>
      </c>
      <c r="AB85" s="103"/>
      <c r="AC85" s="66">
        <f>'MATCH 16'!$AG$11</f>
        <v>0</v>
      </c>
      <c r="AD85" s="68">
        <f>'MATCH 16'!$AH$11</f>
        <v>0</v>
      </c>
      <c r="AE85" s="68">
        <f>'MATCH 16'!$AI$11</f>
        <v>0</v>
      </c>
      <c r="AF85" s="68">
        <f>'MATCH 16'!$AJ$11</f>
        <v>0</v>
      </c>
      <c r="AG85" s="68">
        <f>'MATCH 16'!$AK$11</f>
        <v>0</v>
      </c>
      <c r="AH85" s="68">
        <f>'MATCH 16'!$AL$11</f>
        <v>0</v>
      </c>
      <c r="AI85" s="78">
        <f>'MATCH 16'!$AM$11</f>
        <v>0</v>
      </c>
      <c r="AJ85" s="77" t="str">
        <f>'MATCH 16'!$Q$11&amp;'MATCH 16'!$R$11</f>
        <v xml:space="preserve">0 </v>
      </c>
      <c r="AK85" s="103"/>
      <c r="AL85" s="66">
        <f>'MATCH 16'!$AN$11</f>
        <v>0</v>
      </c>
      <c r="AM85" s="68">
        <f>'MATCH 16'!$AO$11</f>
        <v>0</v>
      </c>
      <c r="AN85" s="68">
        <f>'MATCH 16'!$AP$11</f>
        <v>0</v>
      </c>
      <c r="AO85" s="68">
        <f>'MATCH 16'!$AQ$11</f>
        <v>0</v>
      </c>
      <c r="AP85" s="68">
        <f>'MATCH 16'!$AR$11</f>
        <v>0</v>
      </c>
      <c r="AQ85" s="68">
        <f>'MATCH 16'!$AS$11</f>
        <v>0</v>
      </c>
      <c r="AR85" s="78">
        <f>'MATCH 16'!$AT$11</f>
        <v>0</v>
      </c>
      <c r="AS85" s="78" t="str">
        <f>'MATCH 16'!$S$11&amp;'MATCH 16'!$T$11</f>
        <v xml:space="preserve">0 </v>
      </c>
      <c r="AT85" s="104"/>
    </row>
    <row r="86" spans="1:46" ht="15.5" thickTop="1" thickBot="1" x14ac:dyDescent="0.4">
      <c r="A86" s="118"/>
      <c r="B86" s="66">
        <v>4</v>
      </c>
      <c r="C86" s="67">
        <f t="shared" si="33"/>
        <v>0</v>
      </c>
      <c r="D86" s="64" t="str">
        <f>'MATCH 16'!$S$13&amp;'MATCH 16'!$T$13</f>
        <v xml:space="preserve">0 </v>
      </c>
      <c r="E86" s="68">
        <f>'MATCH 16'!$W$108</f>
        <v>0</v>
      </c>
      <c r="F86" s="68">
        <f>'MATCH 16'!$C$13</f>
        <v>0</v>
      </c>
      <c r="G86" s="68">
        <f>'MATCH 16'!$D$13</f>
        <v>0</v>
      </c>
      <c r="H86" s="68">
        <f>'MATCH 16'!$C$14</f>
        <v>0</v>
      </c>
      <c r="I86" s="68">
        <f>'MATCH 16'!$D$14</f>
        <v>0</v>
      </c>
      <c r="J86" s="75">
        <f>'MATCH 16'!$Q$18</f>
        <v>0</v>
      </c>
      <c r="K86" s="68">
        <f>'MATCH 16'!$E$18</f>
        <v>0</v>
      </c>
      <c r="L86" s="68">
        <f>'MATCH 16'!$F$23</f>
        <v>0</v>
      </c>
      <c r="M86" s="68" t="str">
        <f>IF('MATCH 16'!$K$23=0," ",'MATCH 16'!$K$23)</f>
        <v xml:space="preserve"> </v>
      </c>
      <c r="N86" s="68">
        <f>'MATCH 16'!$R$23</f>
        <v>0</v>
      </c>
      <c r="O86" s="69">
        <f>'MATCH 16'!$E$19</f>
        <v>0</v>
      </c>
      <c r="Q86" s="119"/>
      <c r="R86" s="62">
        <f t="shared" si="34"/>
        <v>0</v>
      </c>
      <c r="S86" s="65">
        <f t="shared" si="35"/>
        <v>0</v>
      </c>
      <c r="T86" s="66">
        <f>'MATCH 16'!$Z$13</f>
        <v>0</v>
      </c>
      <c r="U86" s="68">
        <f>'MATCH 16'!$AA$13</f>
        <v>0</v>
      </c>
      <c r="V86" s="68">
        <f>'MATCH 16'!AB$13</f>
        <v>0</v>
      </c>
      <c r="W86" s="68">
        <f>'MATCH 16'!$AC$13</f>
        <v>0</v>
      </c>
      <c r="X86" s="68">
        <f>'MATCH 16'!$AD$13</f>
        <v>0</v>
      </c>
      <c r="Y86" s="68">
        <f>'MATCH 16'!$AE$13</f>
        <v>0</v>
      </c>
      <c r="Z86" s="78">
        <f>'MATCH 16'!$AF$13</f>
        <v>0</v>
      </c>
      <c r="AA86" s="77" t="str">
        <f>'MATCH 16'!$J$13&amp;'MATCH 16'!$K$13</f>
        <v xml:space="preserve">0 </v>
      </c>
      <c r="AB86" s="103"/>
      <c r="AC86" s="66">
        <f>'MATCH 16'!$AG$13</f>
        <v>0</v>
      </c>
      <c r="AD86" s="68">
        <f>'MATCH 16'!$AH$13</f>
        <v>0</v>
      </c>
      <c r="AE86" s="68">
        <f>'MATCH 16'!$AI$13</f>
        <v>0</v>
      </c>
      <c r="AF86" s="68">
        <f>'MATCH 16'!$AJ$13</f>
        <v>0</v>
      </c>
      <c r="AG86" s="68">
        <f>'MATCH 16'!$AK$13</f>
        <v>0</v>
      </c>
      <c r="AH86" s="68">
        <f>'MATCH 16'!$AL$13</f>
        <v>0</v>
      </c>
      <c r="AI86" s="78">
        <f>'MATCH 16'!$AM$13</f>
        <v>0</v>
      </c>
      <c r="AJ86" s="77" t="str">
        <f>'MATCH 16'!$Q$13&amp;'MATCH 16'!$R$13</f>
        <v xml:space="preserve">0 </v>
      </c>
      <c r="AK86" s="103"/>
      <c r="AL86" s="66">
        <f>'MATCH 16'!$AN$13</f>
        <v>0</v>
      </c>
      <c r="AM86" s="68">
        <f>'MATCH 16'!$AO$13</f>
        <v>0</v>
      </c>
      <c r="AN86" s="68">
        <f>'MATCH 16'!$AP$13</f>
        <v>0</v>
      </c>
      <c r="AO86" s="68">
        <f>'MATCH 16'!$AQ$13</f>
        <v>0</v>
      </c>
      <c r="AP86" s="68">
        <f>'MATCH 16'!$AR$13</f>
        <v>0</v>
      </c>
      <c r="AQ86" s="68">
        <f>'MATCH 16'!$AS$13</f>
        <v>0</v>
      </c>
      <c r="AR86" s="78">
        <f>'MATCH 16'!$AT$13</f>
        <v>0</v>
      </c>
      <c r="AS86" s="78" t="str">
        <f>'MATCH 16'!$S$13&amp;'MATCH 16'!$T$13</f>
        <v xml:space="preserve">0 </v>
      </c>
      <c r="AT86" s="104"/>
    </row>
    <row r="87" spans="1:46" ht="15.5" thickTop="1" thickBot="1" x14ac:dyDescent="0.4">
      <c r="A87" s="118"/>
      <c r="B87" s="70">
        <v>5</v>
      </c>
      <c r="C87" s="71">
        <f t="shared" si="33"/>
        <v>0</v>
      </c>
      <c r="D87" s="64" t="str">
        <f>'MATCH 16'!$S$15&amp;'MATCH 16'!$T$15</f>
        <v xml:space="preserve">0 </v>
      </c>
      <c r="E87" s="72">
        <f>'MATCH 16'!$W$110</f>
        <v>0</v>
      </c>
      <c r="F87" s="72">
        <f>'MATCH 16'!$C$15</f>
        <v>0</v>
      </c>
      <c r="G87" s="72">
        <f>'MATCH 16'!$D$15</f>
        <v>0</v>
      </c>
      <c r="H87" s="72">
        <f>'MATCH 16'!$C$16</f>
        <v>0</v>
      </c>
      <c r="I87" s="72">
        <f>'MATCH 16'!$D$16</f>
        <v>0</v>
      </c>
      <c r="J87" s="76">
        <f>'MATCH 16'!$Q$18</f>
        <v>0</v>
      </c>
      <c r="K87" s="72">
        <f>'MATCH 16'!$E$18</f>
        <v>0</v>
      </c>
      <c r="L87" s="72">
        <f>'MATCH 16'!$F$24</f>
        <v>0</v>
      </c>
      <c r="M87" s="72" t="str">
        <f>IF('MATCH 16'!$K$24=0," ",'MATCH 16'!$K$24)</f>
        <v xml:space="preserve"> </v>
      </c>
      <c r="N87" s="72">
        <f>'MATCH 16'!$R$24</f>
        <v>0</v>
      </c>
      <c r="O87" s="73">
        <f>'MATCH 16'!$E$19</f>
        <v>0</v>
      </c>
      <c r="Q87" s="119"/>
      <c r="R87" s="62">
        <f t="shared" si="34"/>
        <v>0</v>
      </c>
      <c r="S87" s="65">
        <f t="shared" si="35"/>
        <v>0</v>
      </c>
      <c r="T87" s="70">
        <f>'MATCH 16'!$Z$15</f>
        <v>0</v>
      </c>
      <c r="U87" s="72">
        <f>'MATCH 16'!$AA$15</f>
        <v>0</v>
      </c>
      <c r="V87" s="72">
        <f>'MATCH 16'!$AB$15</f>
        <v>0</v>
      </c>
      <c r="W87" s="72">
        <f>'MATCH 16'!$AC$15</f>
        <v>0</v>
      </c>
      <c r="X87" s="72">
        <f>'MATCH 16'!$AD$15</f>
        <v>0</v>
      </c>
      <c r="Y87" s="72">
        <f>'MATCH 16'!$AE$15</f>
        <v>0</v>
      </c>
      <c r="Z87" s="79">
        <f>'MATCH 16'!$AF$15</f>
        <v>0</v>
      </c>
      <c r="AA87" s="77" t="str">
        <f>'MATCH 16'!$J$15&amp;'MATCH 16'!$K$15</f>
        <v xml:space="preserve">0 </v>
      </c>
      <c r="AB87" s="103"/>
      <c r="AC87" s="70">
        <f>'MATCH 16'!$AG$15</f>
        <v>0</v>
      </c>
      <c r="AD87" s="72">
        <f>'MATCH 16'!$AH$15</f>
        <v>0</v>
      </c>
      <c r="AE87" s="72">
        <f>'MATCH 16'!$AI$15</f>
        <v>0</v>
      </c>
      <c r="AF87" s="72">
        <f>'MATCH 16'!$AJ$15</f>
        <v>0</v>
      </c>
      <c r="AG87" s="72">
        <f>'MATCH 16'!$AK$15</f>
        <v>0</v>
      </c>
      <c r="AH87" s="72">
        <f>'MATCH 16'!$AL$15</f>
        <v>0</v>
      </c>
      <c r="AI87" s="79">
        <f>'MATCH 16'!$AM$15</f>
        <v>0</v>
      </c>
      <c r="AJ87" s="77" t="str">
        <f>'MATCH 16'!$Q$15&amp;'MATCH 16'!$R$15</f>
        <v xml:space="preserve">0 </v>
      </c>
      <c r="AK87" s="103"/>
      <c r="AL87" s="70">
        <f>'MATCH 16'!$AN$15</f>
        <v>0</v>
      </c>
      <c r="AM87" s="72">
        <f>'MATCH 16'!$AO$15</f>
        <v>0</v>
      </c>
      <c r="AN87" s="72">
        <f>'MATCH 16'!$AP$15</f>
        <v>0</v>
      </c>
      <c r="AO87" s="72">
        <f>'MATCH 16'!$AQ$15</f>
        <v>0</v>
      </c>
      <c r="AP87" s="72">
        <f>'MATCH 16'!$AR$15</f>
        <v>0</v>
      </c>
      <c r="AQ87" s="72">
        <f>'MATCH 16'!$AS$15</f>
        <v>0</v>
      </c>
      <c r="AR87" s="79">
        <f>'MATCH 16'!$AT$15</f>
        <v>0</v>
      </c>
      <c r="AS87" s="78" t="str">
        <f>'MATCH 16'!$S$15&amp;'MATCH 16'!$T$15</f>
        <v xml:space="preserve">0 </v>
      </c>
      <c r="AT87" s="104"/>
    </row>
    <row r="88" spans="1:46" ht="15.5" thickTop="1" thickBot="1" x14ac:dyDescent="0.4">
      <c r="A88" s="108" t="s">
        <v>93</v>
      </c>
      <c r="B88" s="62">
        <v>1</v>
      </c>
      <c r="C88" s="63">
        <f>$M$1</f>
        <v>0</v>
      </c>
      <c r="D88" s="64" t="str">
        <f>'MATCH 17'!$S$7&amp;'MATCH 17'!$T$7</f>
        <v xml:space="preserve">0 </v>
      </c>
      <c r="E88" s="64">
        <f>'MATCH 17'!$W$102</f>
        <v>0</v>
      </c>
      <c r="F88" s="64">
        <f>'MATCH 17'!$C$7</f>
        <v>0</v>
      </c>
      <c r="G88" s="64">
        <f>'MATCH 17'!$D$7</f>
        <v>0</v>
      </c>
      <c r="H88" s="64">
        <f>'MATCH 17'!$C$8</f>
        <v>0</v>
      </c>
      <c r="I88" s="64">
        <f>'MATCH 17'!$D$8</f>
        <v>0</v>
      </c>
      <c r="J88" s="74">
        <f>'MATCH 17'!$Q$18</f>
        <v>0</v>
      </c>
      <c r="K88" s="64">
        <f>'MATCH 17'!$E$18</f>
        <v>0</v>
      </c>
      <c r="L88" s="64">
        <f>'MATCH 17'!$F$20</f>
        <v>0</v>
      </c>
      <c r="M88" s="64" t="str">
        <f>IF('MATCH 17'!$K$20=0," ",'MATCH 17'!$K$20)</f>
        <v xml:space="preserve"> </v>
      </c>
      <c r="N88" s="64">
        <f>'MATCH 17'!$R$20</f>
        <v>0</v>
      </c>
      <c r="O88" s="65">
        <f>'MATCH 17'!$E$19</f>
        <v>0</v>
      </c>
      <c r="Q88" s="110" t="str">
        <f>A88</f>
        <v>MATCH 17</v>
      </c>
      <c r="R88" s="62">
        <f>F88</f>
        <v>0</v>
      </c>
      <c r="S88" s="65">
        <f>G88</f>
        <v>0</v>
      </c>
      <c r="T88" s="62">
        <f>'MATCH 17'!$Z$7</f>
        <v>0</v>
      </c>
      <c r="U88" s="64">
        <f>'MATCH 17'!$AA$7</f>
        <v>0</v>
      </c>
      <c r="V88" s="64">
        <f>'MATCH 17'!$AB$7</f>
        <v>0</v>
      </c>
      <c r="W88" s="64">
        <f>'MATCH 17'!$AC$7</f>
        <v>0</v>
      </c>
      <c r="X88" s="64">
        <f>'MATCH 17'!$AD$7</f>
        <v>0</v>
      </c>
      <c r="Y88" s="64">
        <f>'MATCH 17'!$AE$7</f>
        <v>0</v>
      </c>
      <c r="Z88" s="77">
        <f>'MATCH 17'!$AF$7</f>
        <v>0</v>
      </c>
      <c r="AA88" s="77" t="str">
        <f>'MATCH 17'!$J$7&amp;'MATCH 17'!$K$7</f>
        <v xml:space="preserve">0 </v>
      </c>
      <c r="AB88" s="103"/>
      <c r="AC88" s="62">
        <f>'MATCH 17'!$AG$7</f>
        <v>0</v>
      </c>
      <c r="AD88" s="64">
        <f>'MATCH 17'!$AH$7</f>
        <v>0</v>
      </c>
      <c r="AE88" s="64">
        <f>'MATCH 17'!$AI$7</f>
        <v>0</v>
      </c>
      <c r="AF88" s="64">
        <f>'MATCH 17'!$AJ$7</f>
        <v>0</v>
      </c>
      <c r="AG88" s="64">
        <f>'MATCH 17'!$AK$7</f>
        <v>0</v>
      </c>
      <c r="AH88" s="64">
        <f>'MATCH 17'!$AL$7</f>
        <v>0</v>
      </c>
      <c r="AI88" s="77">
        <f>'MATCH 17'!$AM$7</f>
        <v>0</v>
      </c>
      <c r="AJ88" s="77" t="str">
        <f>'MATCH 17'!$Q$7&amp;'MATCH 17'!$R$7</f>
        <v xml:space="preserve">0 </v>
      </c>
      <c r="AK88" s="103"/>
      <c r="AL88" s="62">
        <f>'MATCH 17'!$AN$7</f>
        <v>0</v>
      </c>
      <c r="AM88" s="64">
        <f>'MATCH 17'!$AO$7</f>
        <v>0</v>
      </c>
      <c r="AN88" s="64">
        <f>'MATCH 17'!$AP$7</f>
        <v>0</v>
      </c>
      <c r="AO88" s="64">
        <f>'MATCH 17'!$AQ$7</f>
        <v>0</v>
      </c>
      <c r="AP88" s="64">
        <f>'MATCH 17'!$AR$7</f>
        <v>0</v>
      </c>
      <c r="AQ88" s="64">
        <f>'MATCH 17'!$AS$7</f>
        <v>0</v>
      </c>
      <c r="AR88" s="77">
        <f>'MATCH 17'!$AT$7</f>
        <v>0</v>
      </c>
      <c r="AS88" s="78" t="str">
        <f>'MATCH 17'!$S$7&amp;'MATCH 17'!$T$7</f>
        <v xml:space="preserve">0 </v>
      </c>
      <c r="AT88" s="104"/>
    </row>
    <row r="89" spans="1:46" ht="15.5" thickTop="1" thickBot="1" x14ac:dyDescent="0.4">
      <c r="A89" s="109"/>
      <c r="B89" s="66">
        <v>2</v>
      </c>
      <c r="C89" s="67">
        <f t="shared" ref="C89:C92" si="36">$M$1</f>
        <v>0</v>
      </c>
      <c r="D89" s="64" t="str">
        <f>'MATCH 17'!$S$9&amp;'MATCH 17'!$T$9</f>
        <v xml:space="preserve">0 </v>
      </c>
      <c r="E89" s="68">
        <f>'MATCH 17'!$W$104</f>
        <v>0</v>
      </c>
      <c r="F89" s="68">
        <f>'MATCH 17'!$C$9</f>
        <v>0</v>
      </c>
      <c r="G89" s="68">
        <f>'MATCH 17'!$D$9</f>
        <v>0</v>
      </c>
      <c r="H89" s="68">
        <f>'MATCH 17'!$C$10</f>
        <v>0</v>
      </c>
      <c r="I89" s="68">
        <f>'MATCH 17'!$D$10</f>
        <v>0</v>
      </c>
      <c r="J89" s="75">
        <f>'MATCH 17'!$Q$18</f>
        <v>0</v>
      </c>
      <c r="K89" s="68">
        <f>'MATCH 17'!$E$18</f>
        <v>0</v>
      </c>
      <c r="L89" s="68">
        <f>'MATCH 17'!$F$21</f>
        <v>0</v>
      </c>
      <c r="M89" s="68" t="str">
        <f>IF('MATCH 17'!$K$21=0," ",'MATCH 17'!$K$21)</f>
        <v xml:space="preserve"> </v>
      </c>
      <c r="N89" s="68">
        <f>'MATCH 17'!$R$21</f>
        <v>0</v>
      </c>
      <c r="O89" s="69">
        <f>'MATCH 17'!$E$19</f>
        <v>0</v>
      </c>
      <c r="Q89" s="110"/>
      <c r="R89" s="62">
        <f t="shared" ref="R89:R92" si="37">F89</f>
        <v>0</v>
      </c>
      <c r="S89" s="65">
        <f t="shared" ref="S89:S92" si="38">G89</f>
        <v>0</v>
      </c>
      <c r="T89" s="66">
        <f>'MATCH 17'!$Z$9</f>
        <v>0</v>
      </c>
      <c r="U89" s="68">
        <f>'MATCH 17'!$AA$9</f>
        <v>0</v>
      </c>
      <c r="V89" s="68">
        <f>'MATCH 17'!$AB$9</f>
        <v>0</v>
      </c>
      <c r="W89" s="68">
        <f>'MATCH 17'!$AC$9</f>
        <v>0</v>
      </c>
      <c r="X89" s="68">
        <f>'MATCH 17'!$AD$9</f>
        <v>0</v>
      </c>
      <c r="Y89" s="68">
        <f>'MATCH 17'!$AE$9</f>
        <v>0</v>
      </c>
      <c r="Z89" s="78">
        <f>'MATCH 17'!$AF$9</f>
        <v>0</v>
      </c>
      <c r="AA89" s="77" t="str">
        <f>'MATCH 17'!$J$9&amp;'MATCH 17'!$K$9</f>
        <v xml:space="preserve">0 </v>
      </c>
      <c r="AB89" s="103"/>
      <c r="AC89" s="66">
        <f>'MATCH 17'!$AG$9</f>
        <v>0</v>
      </c>
      <c r="AD89" s="68">
        <f>'MATCH 17'!$AH$9</f>
        <v>0</v>
      </c>
      <c r="AE89" s="68">
        <f>'MATCH 17'!$AI$9</f>
        <v>0</v>
      </c>
      <c r="AF89" s="68">
        <f>'MATCH 17'!$AJ$9</f>
        <v>0</v>
      </c>
      <c r="AG89" s="68">
        <f>'MATCH 17'!$AK$9</f>
        <v>0</v>
      </c>
      <c r="AH89" s="68">
        <f>'MATCH 17'!$AL$9</f>
        <v>0</v>
      </c>
      <c r="AI89" s="78">
        <f>'MATCH 17'!$AM$9</f>
        <v>0</v>
      </c>
      <c r="AJ89" s="77" t="str">
        <f>'MATCH 17'!$Q$9&amp;'MATCH 17'!$R$9</f>
        <v xml:space="preserve">0 </v>
      </c>
      <c r="AK89" s="103"/>
      <c r="AL89" s="66">
        <f>'MATCH 17'!$AN$9</f>
        <v>0</v>
      </c>
      <c r="AM89" s="68">
        <f>'MATCH 17'!$AO$9</f>
        <v>0</v>
      </c>
      <c r="AN89" s="68">
        <f>'MATCH 17'!$AP$9</f>
        <v>0</v>
      </c>
      <c r="AO89" s="68">
        <f>'MATCH 17'!$AQ$9</f>
        <v>0</v>
      </c>
      <c r="AP89" s="68">
        <f>'MATCH 17'!$AR$9</f>
        <v>0</v>
      </c>
      <c r="AQ89" s="68">
        <f>'MATCH 17'!$AS$9</f>
        <v>0</v>
      </c>
      <c r="AR89" s="78">
        <f>'MATCH 17'!$AT$9</f>
        <v>0</v>
      </c>
      <c r="AS89" s="78" t="str">
        <f>'MATCH 17'!$S$9&amp;'MATCH 17'!$T$9</f>
        <v xml:space="preserve">0 </v>
      </c>
      <c r="AT89" s="104"/>
    </row>
    <row r="90" spans="1:46" ht="15.5" thickTop="1" thickBot="1" x14ac:dyDescent="0.4">
      <c r="A90" s="109"/>
      <c r="B90" s="66">
        <v>3</v>
      </c>
      <c r="C90" s="67">
        <f t="shared" si="36"/>
        <v>0</v>
      </c>
      <c r="D90" s="64" t="str">
        <f>'MATCH 17'!$S$11&amp;'MATCH 17'!$T$11</f>
        <v xml:space="preserve">0 </v>
      </c>
      <c r="E90" s="68">
        <f>'MATCH 17'!$W$106</f>
        <v>0</v>
      </c>
      <c r="F90" s="68">
        <f>'MATCH 17'!$C$11</f>
        <v>0</v>
      </c>
      <c r="G90" s="68">
        <f>'MATCH 17'!$D$11</f>
        <v>0</v>
      </c>
      <c r="H90" s="68">
        <f>'MATCH 17'!$C$12</f>
        <v>0</v>
      </c>
      <c r="I90" s="68">
        <f>'MATCH 17'!$D$12</f>
        <v>0</v>
      </c>
      <c r="J90" s="75">
        <f>'MATCH 17'!$Q$18</f>
        <v>0</v>
      </c>
      <c r="K90" s="68">
        <f>'MATCH 17'!$E$18</f>
        <v>0</v>
      </c>
      <c r="L90" s="68">
        <f>'MATCH 17'!$F$22</f>
        <v>0</v>
      </c>
      <c r="M90" s="68" t="str">
        <f>IF('MATCH 17'!$K$22=0," ",'MATCH 17'!$K$22)</f>
        <v xml:space="preserve"> </v>
      </c>
      <c r="N90" s="68">
        <f>'MATCH 17'!$R$22</f>
        <v>0</v>
      </c>
      <c r="O90" s="69">
        <f>'MATCH 17'!$E$19</f>
        <v>0</v>
      </c>
      <c r="Q90" s="110"/>
      <c r="R90" s="62">
        <f t="shared" si="37"/>
        <v>0</v>
      </c>
      <c r="S90" s="65">
        <f t="shared" si="38"/>
        <v>0</v>
      </c>
      <c r="T90" s="66">
        <f>'MATCH 17'!$Z$11</f>
        <v>0</v>
      </c>
      <c r="U90" s="68">
        <f>'MATCH 17'!$AA$11</f>
        <v>0</v>
      </c>
      <c r="V90" s="68">
        <f>'MATCH 17'!$AB$11</f>
        <v>0</v>
      </c>
      <c r="W90" s="68">
        <f>'MATCH 17'!$AC$11</f>
        <v>0</v>
      </c>
      <c r="X90" s="68">
        <f>'MATCH 17'!$AD$11</f>
        <v>0</v>
      </c>
      <c r="Y90" s="68">
        <f>'MATCH 17'!$AE$11</f>
        <v>0</v>
      </c>
      <c r="Z90" s="78">
        <f>'MATCH 17'!$AF$11</f>
        <v>0</v>
      </c>
      <c r="AA90" s="77" t="str">
        <f>'MATCH 17'!$J$11&amp;'MATCH 17'!$K$11</f>
        <v xml:space="preserve">0 </v>
      </c>
      <c r="AB90" s="103"/>
      <c r="AC90" s="66">
        <f>'MATCH 17'!$AG$11</f>
        <v>0</v>
      </c>
      <c r="AD90" s="68">
        <f>'MATCH 17'!$AH$11</f>
        <v>0</v>
      </c>
      <c r="AE90" s="68">
        <f>'MATCH 17'!$AI$11</f>
        <v>0</v>
      </c>
      <c r="AF90" s="68">
        <f>'MATCH 17'!$AJ$11</f>
        <v>0</v>
      </c>
      <c r="AG90" s="68">
        <f>'MATCH 17'!$AK$11</f>
        <v>0</v>
      </c>
      <c r="AH90" s="68">
        <f>'MATCH 17'!$AL$11</f>
        <v>0</v>
      </c>
      <c r="AI90" s="78">
        <f>'MATCH 17'!$AM$11</f>
        <v>0</v>
      </c>
      <c r="AJ90" s="77" t="str">
        <f>'MATCH 17'!$Q$11&amp;'MATCH 17'!$R$11</f>
        <v xml:space="preserve">0 </v>
      </c>
      <c r="AK90" s="103"/>
      <c r="AL90" s="66">
        <f>'MATCH 17'!$AN$11</f>
        <v>0</v>
      </c>
      <c r="AM90" s="68">
        <f>'MATCH 17'!$AO$11</f>
        <v>0</v>
      </c>
      <c r="AN90" s="68">
        <f>'MATCH 17'!$AP$11</f>
        <v>0</v>
      </c>
      <c r="AO90" s="68">
        <f>'MATCH 17'!$AQ$11</f>
        <v>0</v>
      </c>
      <c r="AP90" s="68">
        <f>'MATCH 17'!$AR$11</f>
        <v>0</v>
      </c>
      <c r="AQ90" s="68">
        <f>'MATCH 17'!$AS$11</f>
        <v>0</v>
      </c>
      <c r="AR90" s="78">
        <f>'MATCH 17'!$AT$11</f>
        <v>0</v>
      </c>
      <c r="AS90" s="78" t="str">
        <f>'MATCH 17'!$S$11&amp;'MATCH 17'!$T$11</f>
        <v xml:space="preserve">0 </v>
      </c>
      <c r="AT90" s="104"/>
    </row>
    <row r="91" spans="1:46" ht="15.5" thickTop="1" thickBot="1" x14ac:dyDescent="0.4">
      <c r="A91" s="109"/>
      <c r="B91" s="66">
        <v>4</v>
      </c>
      <c r="C91" s="67">
        <f t="shared" si="36"/>
        <v>0</v>
      </c>
      <c r="D91" s="64" t="str">
        <f>'MATCH 17'!$S$13&amp;'MATCH 17'!$T$13</f>
        <v xml:space="preserve">0 </v>
      </c>
      <c r="E91" s="68">
        <f>'MATCH 17'!$W$108</f>
        <v>0</v>
      </c>
      <c r="F91" s="68">
        <f>'MATCH 17'!$C$13</f>
        <v>0</v>
      </c>
      <c r="G91" s="68">
        <f>'MATCH 17'!$D$13</f>
        <v>0</v>
      </c>
      <c r="H91" s="68">
        <f>'MATCH 17'!$C$14</f>
        <v>0</v>
      </c>
      <c r="I91" s="68">
        <f>'MATCH 17'!$D$14</f>
        <v>0</v>
      </c>
      <c r="J91" s="75">
        <f>'MATCH 17'!$Q$18</f>
        <v>0</v>
      </c>
      <c r="K91" s="68">
        <f>'MATCH 17'!$E$18</f>
        <v>0</v>
      </c>
      <c r="L91" s="68">
        <f>'MATCH 17'!$F$23</f>
        <v>0</v>
      </c>
      <c r="M91" s="68" t="str">
        <f>IF('MATCH 17'!$K$23=0," ",'MATCH 17'!$K$23)</f>
        <v xml:space="preserve"> </v>
      </c>
      <c r="N91" s="68">
        <f>'MATCH 17'!$R$23</f>
        <v>0</v>
      </c>
      <c r="O91" s="69">
        <f>'MATCH 17'!$E$19</f>
        <v>0</v>
      </c>
      <c r="Q91" s="110"/>
      <c r="R91" s="62">
        <f t="shared" si="37"/>
        <v>0</v>
      </c>
      <c r="S91" s="65">
        <f t="shared" si="38"/>
        <v>0</v>
      </c>
      <c r="T91" s="66">
        <f>'MATCH 17'!$Z$13</f>
        <v>0</v>
      </c>
      <c r="U91" s="68">
        <f>'MATCH 17'!$AA$13</f>
        <v>0</v>
      </c>
      <c r="V91" s="68">
        <f>'MATCH 17'!AB$13</f>
        <v>0</v>
      </c>
      <c r="W91" s="68">
        <f>'MATCH 17'!$AC$13</f>
        <v>0</v>
      </c>
      <c r="X91" s="68">
        <f>'MATCH 17'!$AD$13</f>
        <v>0</v>
      </c>
      <c r="Y91" s="68">
        <f>'MATCH 17'!$AE$13</f>
        <v>0</v>
      </c>
      <c r="Z91" s="78">
        <f>'MATCH 17'!$AF$13</f>
        <v>0</v>
      </c>
      <c r="AA91" s="77" t="str">
        <f>'MATCH 17'!$J$13&amp;'MATCH 17'!$K$13</f>
        <v xml:space="preserve">0 </v>
      </c>
      <c r="AB91" s="103"/>
      <c r="AC91" s="66">
        <f>'MATCH 17'!$AG$13</f>
        <v>0</v>
      </c>
      <c r="AD91" s="68">
        <f>'MATCH 17'!$AH$13</f>
        <v>0</v>
      </c>
      <c r="AE91" s="68">
        <f>'MATCH 17'!$AI$13</f>
        <v>0</v>
      </c>
      <c r="AF91" s="68">
        <f>'MATCH 17'!$AJ$13</f>
        <v>0</v>
      </c>
      <c r="AG91" s="68">
        <f>'MATCH 17'!$AK$13</f>
        <v>0</v>
      </c>
      <c r="AH91" s="68">
        <f>'MATCH 17'!$AL$13</f>
        <v>0</v>
      </c>
      <c r="AI91" s="78">
        <f>'MATCH 17'!$AM$13</f>
        <v>0</v>
      </c>
      <c r="AJ91" s="77" t="str">
        <f>'MATCH 17'!$Q$13&amp;'MATCH 17'!$R$13</f>
        <v xml:space="preserve">0 </v>
      </c>
      <c r="AK91" s="103"/>
      <c r="AL91" s="66">
        <f>'MATCH 17'!$AN$13</f>
        <v>0</v>
      </c>
      <c r="AM91" s="68">
        <f>'MATCH 17'!$AO$13</f>
        <v>0</v>
      </c>
      <c r="AN91" s="68">
        <f>'MATCH 17'!$AP$13</f>
        <v>0</v>
      </c>
      <c r="AO91" s="68">
        <f>'MATCH 17'!$AQ$13</f>
        <v>0</v>
      </c>
      <c r="AP91" s="68">
        <f>'MATCH 17'!$AR$13</f>
        <v>0</v>
      </c>
      <c r="AQ91" s="68">
        <f>'MATCH 17'!$AS$13</f>
        <v>0</v>
      </c>
      <c r="AR91" s="78">
        <f>'MATCH 17'!$AT$13</f>
        <v>0</v>
      </c>
      <c r="AS91" s="78" t="str">
        <f>'MATCH 17'!$S$13&amp;'MATCH 17'!$T$13</f>
        <v xml:space="preserve">0 </v>
      </c>
      <c r="AT91" s="104"/>
    </row>
    <row r="92" spans="1:46" ht="15.5" thickTop="1" thickBot="1" x14ac:dyDescent="0.4">
      <c r="A92" s="109"/>
      <c r="B92" s="70">
        <v>5</v>
      </c>
      <c r="C92" s="71">
        <f t="shared" si="36"/>
        <v>0</v>
      </c>
      <c r="D92" s="64" t="str">
        <f>'MATCH 17'!$S$15&amp;'MATCH 17'!$T$15</f>
        <v xml:space="preserve">0 </v>
      </c>
      <c r="E92" s="72">
        <f>'MATCH 17'!$W$110</f>
        <v>0</v>
      </c>
      <c r="F92" s="72">
        <f>'MATCH 17'!$C$15</f>
        <v>0</v>
      </c>
      <c r="G92" s="72">
        <f>'MATCH 17'!$D$15</f>
        <v>0</v>
      </c>
      <c r="H92" s="72">
        <f>'MATCH 17'!$C$16</f>
        <v>0</v>
      </c>
      <c r="I92" s="72">
        <f>'MATCH 17'!$D$16</f>
        <v>0</v>
      </c>
      <c r="J92" s="76">
        <f>'MATCH 17'!$Q$18</f>
        <v>0</v>
      </c>
      <c r="K92" s="72">
        <f>'MATCH 17'!$E$18</f>
        <v>0</v>
      </c>
      <c r="L92" s="72">
        <f>'MATCH 17'!$F$24</f>
        <v>0</v>
      </c>
      <c r="M92" s="72" t="str">
        <f>IF('MATCH 17'!$K$24=0," ",'MATCH 17'!$K$24)</f>
        <v xml:space="preserve"> </v>
      </c>
      <c r="N92" s="72">
        <f>'MATCH 17'!$R$24</f>
        <v>0</v>
      </c>
      <c r="O92" s="73">
        <f>'MATCH 17'!$E$19</f>
        <v>0</v>
      </c>
      <c r="Q92" s="110"/>
      <c r="R92" s="62">
        <f t="shared" si="37"/>
        <v>0</v>
      </c>
      <c r="S92" s="65">
        <f t="shared" si="38"/>
        <v>0</v>
      </c>
      <c r="T92" s="70">
        <f>'MATCH 17'!$Z$15</f>
        <v>0</v>
      </c>
      <c r="U92" s="72">
        <f>'MATCH 17'!$AA$15</f>
        <v>0</v>
      </c>
      <c r="V92" s="72">
        <f>'MATCH 17'!$AB$15</f>
        <v>0</v>
      </c>
      <c r="W92" s="72">
        <f>'MATCH 17'!$AC$15</f>
        <v>0</v>
      </c>
      <c r="X92" s="72">
        <f>'MATCH 17'!$AD$15</f>
        <v>0</v>
      </c>
      <c r="Y92" s="72">
        <f>'MATCH 17'!$AE$15</f>
        <v>0</v>
      </c>
      <c r="Z92" s="79">
        <f>'MATCH 17'!$AF$15</f>
        <v>0</v>
      </c>
      <c r="AA92" s="77" t="str">
        <f>'MATCH 17'!$J$15&amp;'MATCH 17'!$K$15</f>
        <v xml:space="preserve">0 </v>
      </c>
      <c r="AB92" s="103"/>
      <c r="AC92" s="70">
        <f>'MATCH 17'!$AG$15</f>
        <v>0</v>
      </c>
      <c r="AD92" s="72">
        <f>'MATCH 17'!$AH$15</f>
        <v>0</v>
      </c>
      <c r="AE92" s="72">
        <f>'MATCH 17'!$AI$15</f>
        <v>0</v>
      </c>
      <c r="AF92" s="72">
        <f>'MATCH 17'!$AJ$15</f>
        <v>0</v>
      </c>
      <c r="AG92" s="72">
        <f>'MATCH 17'!$AK$15</f>
        <v>0</v>
      </c>
      <c r="AH92" s="72">
        <f>'MATCH 17'!$AL$15</f>
        <v>0</v>
      </c>
      <c r="AI92" s="79">
        <f>'MATCH 17'!$AM$15</f>
        <v>0</v>
      </c>
      <c r="AJ92" s="77" t="str">
        <f>'MATCH 17'!$Q$15&amp;'MATCH 17'!$R$15</f>
        <v xml:space="preserve">0 </v>
      </c>
      <c r="AK92" s="103"/>
      <c r="AL92" s="70">
        <f>'MATCH 17'!$AN$15</f>
        <v>0</v>
      </c>
      <c r="AM92" s="72">
        <f>'MATCH 17'!$AO$15</f>
        <v>0</v>
      </c>
      <c r="AN92" s="72">
        <f>'MATCH 17'!$AP$15</f>
        <v>0</v>
      </c>
      <c r="AO92" s="72">
        <f>'MATCH 17'!$AQ$15</f>
        <v>0</v>
      </c>
      <c r="AP92" s="72">
        <f>'MATCH 17'!$AR$15</f>
        <v>0</v>
      </c>
      <c r="AQ92" s="72">
        <f>'MATCH 17'!$AS$15</f>
        <v>0</v>
      </c>
      <c r="AR92" s="79">
        <f>'MATCH 17'!$AT$15</f>
        <v>0</v>
      </c>
      <c r="AS92" s="78" t="str">
        <f>'MATCH 17'!$S$15&amp;'MATCH 17'!$T$15</f>
        <v xml:space="preserve">0 </v>
      </c>
      <c r="AT92" s="104"/>
    </row>
    <row r="93" spans="1:46" ht="15.5" thickTop="1" thickBot="1" x14ac:dyDescent="0.4">
      <c r="A93" s="111" t="s">
        <v>94</v>
      </c>
      <c r="B93" s="62">
        <v>1</v>
      </c>
      <c r="C93" s="63">
        <f>$M$1</f>
        <v>0</v>
      </c>
      <c r="D93" s="64" t="str">
        <f>'MATCH 18'!$S$7&amp;'MATCH 18'!$T$7</f>
        <v xml:space="preserve">0 </v>
      </c>
      <c r="E93" s="64">
        <f>'MATCH 18'!$W$102</f>
        <v>0</v>
      </c>
      <c r="F93" s="64">
        <f>'MATCH 18'!$C$7</f>
        <v>0</v>
      </c>
      <c r="G93" s="64">
        <f>'MATCH 18'!$D$7</f>
        <v>0</v>
      </c>
      <c r="H93" s="64">
        <f>'MATCH 18'!$C$8</f>
        <v>0</v>
      </c>
      <c r="I93" s="64">
        <f>'MATCH 18'!$D$8</f>
        <v>0</v>
      </c>
      <c r="J93" s="74">
        <f>'MATCH 18'!$Q$18</f>
        <v>0</v>
      </c>
      <c r="K93" s="64">
        <f>'MATCH 18'!$E$18</f>
        <v>0</v>
      </c>
      <c r="L93" s="64">
        <f>'MATCH 18'!$F$20</f>
        <v>0</v>
      </c>
      <c r="M93" s="64" t="str">
        <f>IF('MATCH 18'!$K$20=0," ",'MATCH 18'!$K$20)</f>
        <v xml:space="preserve"> </v>
      </c>
      <c r="N93" s="64">
        <f>'MATCH 18'!$R$20</f>
        <v>0</v>
      </c>
      <c r="O93" s="65">
        <f>'MATCH 18'!$E$19</f>
        <v>0</v>
      </c>
      <c r="Q93" s="113" t="str">
        <f>A93</f>
        <v>MATCH 18</v>
      </c>
      <c r="R93" s="62">
        <f>F93</f>
        <v>0</v>
      </c>
      <c r="S93" s="65">
        <f>G93</f>
        <v>0</v>
      </c>
      <c r="T93" s="62">
        <f>'MATCH 18'!$Z$7</f>
        <v>0</v>
      </c>
      <c r="U93" s="64">
        <f>'MATCH 18'!$AA$7</f>
        <v>0</v>
      </c>
      <c r="V93" s="64">
        <f>'MATCH 18'!$AB$7</f>
        <v>0</v>
      </c>
      <c r="W93" s="64">
        <f>'MATCH 18'!$AC$7</f>
        <v>0</v>
      </c>
      <c r="X93" s="64">
        <f>'MATCH 18'!$AD$7</f>
        <v>0</v>
      </c>
      <c r="Y93" s="64">
        <f>'MATCH 18'!$AE$7</f>
        <v>0</v>
      </c>
      <c r="Z93" s="77">
        <f>'MATCH 18'!$AF$7</f>
        <v>0</v>
      </c>
      <c r="AA93" s="77" t="str">
        <f>'MATCH 18'!$J$7&amp;'MATCH 18'!$K$7</f>
        <v xml:space="preserve">0 </v>
      </c>
      <c r="AB93" s="103"/>
      <c r="AC93" s="62">
        <f>'MATCH 18'!$AG$7</f>
        <v>0</v>
      </c>
      <c r="AD93" s="64">
        <f>'MATCH 18'!$AH$7</f>
        <v>0</v>
      </c>
      <c r="AE93" s="64">
        <f>'MATCH 18'!$AI$7</f>
        <v>0</v>
      </c>
      <c r="AF93" s="64">
        <f>'MATCH 18'!$AJ$7</f>
        <v>0</v>
      </c>
      <c r="AG93" s="64">
        <f>'MATCH 18'!$AK$7</f>
        <v>0</v>
      </c>
      <c r="AH93" s="64">
        <f>'MATCH 18'!$AL$7</f>
        <v>0</v>
      </c>
      <c r="AI93" s="77">
        <f>'MATCH 18'!$AM$7</f>
        <v>0</v>
      </c>
      <c r="AJ93" s="77" t="str">
        <f>'MATCH 18'!$Q$7&amp;'MATCH 18'!$R$7</f>
        <v xml:space="preserve">0 </v>
      </c>
      <c r="AK93" s="103"/>
      <c r="AL93" s="62">
        <f>'MATCH 18'!$AN$7</f>
        <v>0</v>
      </c>
      <c r="AM93" s="64">
        <f>'MATCH 18'!$AO$7</f>
        <v>0</v>
      </c>
      <c r="AN93" s="64">
        <f>'MATCH 18'!$AP$7</f>
        <v>0</v>
      </c>
      <c r="AO93" s="64">
        <f>'MATCH 18'!$AQ$7</f>
        <v>0</v>
      </c>
      <c r="AP93" s="64">
        <f>'MATCH 18'!$AR$7</f>
        <v>0</v>
      </c>
      <c r="AQ93" s="64">
        <f>'MATCH 18'!$AS$7</f>
        <v>0</v>
      </c>
      <c r="AR93" s="77">
        <f>'MATCH 18'!$AT$7</f>
        <v>0</v>
      </c>
      <c r="AS93" s="78" t="str">
        <f>'MATCH 18'!$S$7&amp;'MATCH 18'!$T$7</f>
        <v xml:space="preserve">0 </v>
      </c>
      <c r="AT93" s="104"/>
    </row>
    <row r="94" spans="1:46" ht="15.5" thickTop="1" thickBot="1" x14ac:dyDescent="0.4">
      <c r="A94" s="112"/>
      <c r="B94" s="66">
        <v>2</v>
      </c>
      <c r="C94" s="67">
        <f t="shared" ref="C94:C97" si="39">$M$1</f>
        <v>0</v>
      </c>
      <c r="D94" s="64" t="str">
        <f>'MATCH 18'!$S$9&amp;'MATCH 18'!$T$9</f>
        <v xml:space="preserve">0 </v>
      </c>
      <c r="E94" s="68">
        <f>'MATCH 18'!$W$104</f>
        <v>0</v>
      </c>
      <c r="F94" s="68">
        <f>'MATCH 18'!$C$9</f>
        <v>0</v>
      </c>
      <c r="G94" s="68">
        <f>'MATCH 18'!$D$9</f>
        <v>0</v>
      </c>
      <c r="H94" s="68">
        <f>'MATCH 18'!$C$10</f>
        <v>0</v>
      </c>
      <c r="I94" s="68">
        <f>'MATCH 18'!$D$10</f>
        <v>0</v>
      </c>
      <c r="J94" s="75">
        <f>'MATCH 18'!$Q$18</f>
        <v>0</v>
      </c>
      <c r="K94" s="68">
        <f>'MATCH 18'!$E$18</f>
        <v>0</v>
      </c>
      <c r="L94" s="68">
        <f>'MATCH 18'!$F$21</f>
        <v>0</v>
      </c>
      <c r="M94" s="68" t="str">
        <f>IF('MATCH 18'!$K$21=0," ",'MATCH 18'!$K$21)</f>
        <v xml:space="preserve"> </v>
      </c>
      <c r="N94" s="68">
        <f>'MATCH 18'!$R$21</f>
        <v>0</v>
      </c>
      <c r="O94" s="69">
        <f>'MATCH 18'!$E$19</f>
        <v>0</v>
      </c>
      <c r="Q94" s="113"/>
      <c r="R94" s="62">
        <f t="shared" ref="R94:R97" si="40">F94</f>
        <v>0</v>
      </c>
      <c r="S94" s="65">
        <f t="shared" ref="S94:S97" si="41">G94</f>
        <v>0</v>
      </c>
      <c r="T94" s="66">
        <f>'MATCH 18'!$Z$9</f>
        <v>0</v>
      </c>
      <c r="U94" s="68">
        <f>'MATCH 18'!$AA$9</f>
        <v>0</v>
      </c>
      <c r="V94" s="68">
        <f>'MATCH 18'!$AB$9</f>
        <v>0</v>
      </c>
      <c r="W94" s="68">
        <f>'MATCH 18'!$AC$9</f>
        <v>0</v>
      </c>
      <c r="X94" s="68">
        <f>'MATCH 18'!$AD$9</f>
        <v>0</v>
      </c>
      <c r="Y94" s="68">
        <f>'MATCH 18'!$AE$9</f>
        <v>0</v>
      </c>
      <c r="Z94" s="78">
        <f>'MATCH 18'!$AF$9</f>
        <v>0</v>
      </c>
      <c r="AA94" s="77" t="str">
        <f>'MATCH 18'!$J$9&amp;'MATCH 18'!$K$9</f>
        <v xml:space="preserve">0 </v>
      </c>
      <c r="AB94" s="103"/>
      <c r="AC94" s="66">
        <f>'MATCH 18'!$AG$9</f>
        <v>0</v>
      </c>
      <c r="AD94" s="68">
        <f>'MATCH 18'!$AH$9</f>
        <v>0</v>
      </c>
      <c r="AE94" s="68">
        <f>'MATCH 18'!$AI$9</f>
        <v>0</v>
      </c>
      <c r="AF94" s="68">
        <f>'MATCH 18'!$AJ$9</f>
        <v>0</v>
      </c>
      <c r="AG94" s="68">
        <f>'MATCH 18'!$AK$9</f>
        <v>0</v>
      </c>
      <c r="AH94" s="68">
        <f>'MATCH 18'!$AL$9</f>
        <v>0</v>
      </c>
      <c r="AI94" s="78">
        <f>'MATCH 18'!$AM$9</f>
        <v>0</v>
      </c>
      <c r="AJ94" s="77" t="str">
        <f>'MATCH 18'!$Q$9&amp;'MATCH 18'!$R$9</f>
        <v xml:space="preserve">0 </v>
      </c>
      <c r="AK94" s="103"/>
      <c r="AL94" s="66">
        <f>'MATCH 18'!$AN$9</f>
        <v>0</v>
      </c>
      <c r="AM94" s="68">
        <f>'MATCH 18'!$AO$9</f>
        <v>0</v>
      </c>
      <c r="AN94" s="68">
        <f>'MATCH 18'!$AP$9</f>
        <v>0</v>
      </c>
      <c r="AO94" s="68">
        <f>'MATCH 18'!$AQ$9</f>
        <v>0</v>
      </c>
      <c r="AP94" s="68">
        <f>'MATCH 18'!$AR$9</f>
        <v>0</v>
      </c>
      <c r="AQ94" s="68">
        <f>'MATCH 18'!$AS$9</f>
        <v>0</v>
      </c>
      <c r="AR94" s="78">
        <f>'MATCH 18'!$AT$9</f>
        <v>0</v>
      </c>
      <c r="AS94" s="78" t="str">
        <f>'MATCH 18'!$S$9&amp;'MATCH 18'!$T$9</f>
        <v xml:space="preserve">0 </v>
      </c>
      <c r="AT94" s="104"/>
    </row>
    <row r="95" spans="1:46" ht="15.5" thickTop="1" thickBot="1" x14ac:dyDescent="0.4">
      <c r="A95" s="112"/>
      <c r="B95" s="66">
        <v>3</v>
      </c>
      <c r="C95" s="67">
        <f t="shared" si="39"/>
        <v>0</v>
      </c>
      <c r="D95" s="64" t="str">
        <f>'MATCH 18'!$S$11&amp;'MATCH 18'!$T$11</f>
        <v xml:space="preserve">0 </v>
      </c>
      <c r="E95" s="68">
        <f>'MATCH 18'!$W$106</f>
        <v>0</v>
      </c>
      <c r="F95" s="68">
        <f>'MATCH 18'!$C$11</f>
        <v>0</v>
      </c>
      <c r="G95" s="68">
        <f>'MATCH 18'!$D$11</f>
        <v>0</v>
      </c>
      <c r="H95" s="68">
        <f>'MATCH 18'!$C$12</f>
        <v>0</v>
      </c>
      <c r="I95" s="68">
        <f>'MATCH 18'!$D$12</f>
        <v>0</v>
      </c>
      <c r="J95" s="75">
        <f>'MATCH 18'!$Q$18</f>
        <v>0</v>
      </c>
      <c r="K95" s="68">
        <f>'MATCH 18'!$E$18</f>
        <v>0</v>
      </c>
      <c r="L95" s="68">
        <f>'MATCH 18'!$F$22</f>
        <v>0</v>
      </c>
      <c r="M95" s="68" t="str">
        <f>IF('MATCH 18'!$K$22=0," ",'MATCH 18'!$K$22)</f>
        <v xml:space="preserve"> </v>
      </c>
      <c r="N95" s="68">
        <f>'MATCH 18'!$R$22</f>
        <v>0</v>
      </c>
      <c r="O95" s="69">
        <f>'MATCH 18'!$E$19</f>
        <v>0</v>
      </c>
      <c r="Q95" s="113"/>
      <c r="R95" s="62">
        <f t="shared" si="40"/>
        <v>0</v>
      </c>
      <c r="S95" s="65">
        <f t="shared" si="41"/>
        <v>0</v>
      </c>
      <c r="T95" s="66">
        <f>'MATCH 18'!$Z$11</f>
        <v>0</v>
      </c>
      <c r="U95" s="68">
        <f>'MATCH 18'!$AA$11</f>
        <v>0</v>
      </c>
      <c r="V95" s="68">
        <f>'MATCH 18'!$AB$11</f>
        <v>0</v>
      </c>
      <c r="W95" s="68">
        <f>'MATCH 18'!$AC$11</f>
        <v>0</v>
      </c>
      <c r="X95" s="68">
        <f>'MATCH 18'!$AD$11</f>
        <v>0</v>
      </c>
      <c r="Y95" s="68">
        <f>'MATCH 18'!$AE$11</f>
        <v>0</v>
      </c>
      <c r="Z95" s="78">
        <f>'MATCH 18'!$AF$11</f>
        <v>0</v>
      </c>
      <c r="AA95" s="77" t="str">
        <f>'MATCH 18'!$J$11&amp;'MATCH 18'!$K$11</f>
        <v xml:space="preserve">0 </v>
      </c>
      <c r="AB95" s="103"/>
      <c r="AC95" s="66">
        <f>'MATCH 18'!$AG$11</f>
        <v>0</v>
      </c>
      <c r="AD95" s="68">
        <f>'MATCH 18'!$AH$11</f>
        <v>0</v>
      </c>
      <c r="AE95" s="68">
        <f>'MATCH 18'!$AI$11</f>
        <v>0</v>
      </c>
      <c r="AF95" s="68">
        <f>'MATCH 18'!$AJ$11</f>
        <v>0</v>
      </c>
      <c r="AG95" s="68">
        <f>'MATCH 18'!$AK$11</f>
        <v>0</v>
      </c>
      <c r="AH95" s="68">
        <f>'MATCH 18'!$AL$11</f>
        <v>0</v>
      </c>
      <c r="AI95" s="78">
        <f>'MATCH 18'!$AM$11</f>
        <v>0</v>
      </c>
      <c r="AJ95" s="77" t="str">
        <f>'MATCH 18'!$Q$11&amp;'MATCH 18'!$R$11</f>
        <v xml:space="preserve">0 </v>
      </c>
      <c r="AK95" s="103"/>
      <c r="AL95" s="66">
        <f>'MATCH 18'!$AN$11</f>
        <v>0</v>
      </c>
      <c r="AM95" s="68">
        <f>'MATCH 18'!$AO$11</f>
        <v>0</v>
      </c>
      <c r="AN95" s="68">
        <f>'MATCH 18'!$AP$11</f>
        <v>0</v>
      </c>
      <c r="AO95" s="68">
        <f>'MATCH 18'!$AQ$11</f>
        <v>0</v>
      </c>
      <c r="AP95" s="68">
        <f>'MATCH 18'!$AR$11</f>
        <v>0</v>
      </c>
      <c r="AQ95" s="68">
        <f>'MATCH 18'!$AS$11</f>
        <v>0</v>
      </c>
      <c r="AR95" s="78">
        <f>'MATCH 18'!$AT$11</f>
        <v>0</v>
      </c>
      <c r="AS95" s="78" t="str">
        <f>'MATCH 18'!$S$11&amp;'MATCH 18'!$T$11</f>
        <v xml:space="preserve">0 </v>
      </c>
      <c r="AT95" s="104"/>
    </row>
    <row r="96" spans="1:46" ht="15.5" thickTop="1" thickBot="1" x14ac:dyDescent="0.4">
      <c r="A96" s="112"/>
      <c r="B96" s="66">
        <v>4</v>
      </c>
      <c r="C96" s="67">
        <f t="shared" si="39"/>
        <v>0</v>
      </c>
      <c r="D96" s="64" t="str">
        <f>'MATCH 18'!$S$13&amp;'MATCH 18'!$T$13</f>
        <v xml:space="preserve">0 </v>
      </c>
      <c r="E96" s="68">
        <f>'MATCH 18'!$W$108</f>
        <v>0</v>
      </c>
      <c r="F96" s="68">
        <f>'MATCH 18'!$C$13</f>
        <v>0</v>
      </c>
      <c r="G96" s="68">
        <f>'MATCH 18'!$D$13</f>
        <v>0</v>
      </c>
      <c r="H96" s="68">
        <f>'MATCH 18'!$C$14</f>
        <v>0</v>
      </c>
      <c r="I96" s="68">
        <f>'MATCH 18'!$D$14</f>
        <v>0</v>
      </c>
      <c r="J96" s="75">
        <f>'MATCH 18'!$Q$18</f>
        <v>0</v>
      </c>
      <c r="K96" s="68">
        <f>'MATCH 18'!$E$18</f>
        <v>0</v>
      </c>
      <c r="L96" s="68">
        <f>'MATCH 18'!$F$23</f>
        <v>0</v>
      </c>
      <c r="M96" s="68" t="str">
        <f>IF('MATCH 18'!$K$23=0," ",'MATCH 18'!$K$23)</f>
        <v xml:space="preserve"> </v>
      </c>
      <c r="N96" s="68">
        <f>'MATCH 18'!$R$23</f>
        <v>0</v>
      </c>
      <c r="O96" s="69">
        <f>'MATCH 18'!$E$19</f>
        <v>0</v>
      </c>
      <c r="Q96" s="113"/>
      <c r="R96" s="62">
        <f t="shared" si="40"/>
        <v>0</v>
      </c>
      <c r="S96" s="65">
        <f t="shared" si="41"/>
        <v>0</v>
      </c>
      <c r="T96" s="66">
        <f>'MATCH 18'!$Z$13</f>
        <v>0</v>
      </c>
      <c r="U96" s="68">
        <f>'MATCH 18'!$AA$13</f>
        <v>0</v>
      </c>
      <c r="V96" s="68">
        <f>'MATCH 18'!AB$13</f>
        <v>0</v>
      </c>
      <c r="W96" s="68">
        <f>'MATCH 18'!$AC$13</f>
        <v>0</v>
      </c>
      <c r="X96" s="68">
        <f>'MATCH 18'!$AD$13</f>
        <v>0</v>
      </c>
      <c r="Y96" s="68">
        <f>'MATCH 18'!$AE$13</f>
        <v>0</v>
      </c>
      <c r="Z96" s="78">
        <f>'MATCH 18'!$AF$13</f>
        <v>0</v>
      </c>
      <c r="AA96" s="77" t="str">
        <f>'MATCH 18'!$J$13&amp;'MATCH 18'!$K$13</f>
        <v xml:space="preserve">0 </v>
      </c>
      <c r="AB96" s="103"/>
      <c r="AC96" s="66">
        <f>'MATCH 18'!$AG$13</f>
        <v>0</v>
      </c>
      <c r="AD96" s="68">
        <f>'MATCH 18'!$AH$13</f>
        <v>0</v>
      </c>
      <c r="AE96" s="68">
        <f>'MATCH 18'!$AI$13</f>
        <v>0</v>
      </c>
      <c r="AF96" s="68">
        <f>'MATCH 18'!$AJ$13</f>
        <v>0</v>
      </c>
      <c r="AG96" s="68">
        <f>'MATCH 18'!$AK$13</f>
        <v>0</v>
      </c>
      <c r="AH96" s="68">
        <f>'MATCH 18'!$AL$13</f>
        <v>0</v>
      </c>
      <c r="AI96" s="78">
        <f>'MATCH 18'!$AM$13</f>
        <v>0</v>
      </c>
      <c r="AJ96" s="77" t="str">
        <f>'MATCH 18'!$Q$13&amp;'MATCH 18'!$R$13</f>
        <v xml:space="preserve">0 </v>
      </c>
      <c r="AK96" s="103"/>
      <c r="AL96" s="66">
        <f>'MATCH 18'!$AN$13</f>
        <v>0</v>
      </c>
      <c r="AM96" s="68">
        <f>'MATCH 18'!$AO$13</f>
        <v>0</v>
      </c>
      <c r="AN96" s="68">
        <f>'MATCH 18'!$AP$13</f>
        <v>0</v>
      </c>
      <c r="AO96" s="68">
        <f>'MATCH 18'!$AQ$13</f>
        <v>0</v>
      </c>
      <c r="AP96" s="68">
        <f>'MATCH 18'!$AR$13</f>
        <v>0</v>
      </c>
      <c r="AQ96" s="68">
        <f>'MATCH 18'!$AS$13</f>
        <v>0</v>
      </c>
      <c r="AR96" s="78">
        <f>'MATCH 18'!$AT$13</f>
        <v>0</v>
      </c>
      <c r="AS96" s="78" t="str">
        <f>'MATCH 18'!$S$13&amp;'MATCH 18'!$T$13</f>
        <v xml:space="preserve">0 </v>
      </c>
      <c r="AT96" s="104"/>
    </row>
    <row r="97" spans="1:46" ht="15.5" thickTop="1" thickBot="1" x14ac:dyDescent="0.4">
      <c r="A97" s="112"/>
      <c r="B97" s="70">
        <v>5</v>
      </c>
      <c r="C97" s="71">
        <f t="shared" si="39"/>
        <v>0</v>
      </c>
      <c r="D97" s="64" t="str">
        <f>'MATCH 18'!$S$15&amp;'MATCH 18'!$T$15</f>
        <v xml:space="preserve">0 </v>
      </c>
      <c r="E97" s="72">
        <f>'MATCH 18'!$W$110</f>
        <v>0</v>
      </c>
      <c r="F97" s="72">
        <f>'MATCH 18'!$C$15</f>
        <v>0</v>
      </c>
      <c r="G97" s="72">
        <f>'MATCH 18'!$D$15</f>
        <v>0</v>
      </c>
      <c r="H97" s="72">
        <f>'MATCH 18'!$C$16</f>
        <v>0</v>
      </c>
      <c r="I97" s="72">
        <f>'MATCH 18'!$D$16</f>
        <v>0</v>
      </c>
      <c r="J97" s="76">
        <f>'MATCH 18'!$Q$18</f>
        <v>0</v>
      </c>
      <c r="K97" s="72">
        <f>'MATCH 18'!$E$18</f>
        <v>0</v>
      </c>
      <c r="L97" s="72">
        <f>'MATCH 18'!$F$24</f>
        <v>0</v>
      </c>
      <c r="M97" s="72" t="str">
        <f>IF('MATCH 18'!$K$24=0," ",'MATCH 18'!$K$24)</f>
        <v xml:space="preserve"> </v>
      </c>
      <c r="N97" s="72">
        <f>'MATCH 18'!$R$24</f>
        <v>0</v>
      </c>
      <c r="O97" s="73">
        <f>'MATCH 18'!$E$19</f>
        <v>0</v>
      </c>
      <c r="Q97" s="113"/>
      <c r="R97" s="62">
        <f t="shared" si="40"/>
        <v>0</v>
      </c>
      <c r="S97" s="65">
        <f t="shared" si="41"/>
        <v>0</v>
      </c>
      <c r="T97" s="70">
        <f>'MATCH 18'!$Z$15</f>
        <v>0</v>
      </c>
      <c r="U97" s="72">
        <f>'MATCH 18'!$AA$15</f>
        <v>0</v>
      </c>
      <c r="V97" s="72">
        <f>'MATCH 18'!$AB$15</f>
        <v>0</v>
      </c>
      <c r="W97" s="72">
        <f>'MATCH 18'!$AC$15</f>
        <v>0</v>
      </c>
      <c r="X97" s="72">
        <f>'MATCH 18'!$AD$15</f>
        <v>0</v>
      </c>
      <c r="Y97" s="72">
        <f>'MATCH 18'!$AE$15</f>
        <v>0</v>
      </c>
      <c r="Z97" s="79">
        <f>'MATCH 18'!$AF$15</f>
        <v>0</v>
      </c>
      <c r="AA97" s="77" t="str">
        <f>'MATCH 18'!$J$15&amp;'MATCH 18'!$K$15</f>
        <v xml:space="preserve">0 </v>
      </c>
      <c r="AB97" s="103"/>
      <c r="AC97" s="70">
        <f>'MATCH 18'!$AG$15</f>
        <v>0</v>
      </c>
      <c r="AD97" s="72">
        <f>'MATCH 18'!$AH$15</f>
        <v>0</v>
      </c>
      <c r="AE97" s="72">
        <f>'MATCH 18'!$AI$15</f>
        <v>0</v>
      </c>
      <c r="AF97" s="72">
        <f>'MATCH 18'!$AJ$15</f>
        <v>0</v>
      </c>
      <c r="AG97" s="72">
        <f>'MATCH 18'!$AK$15</f>
        <v>0</v>
      </c>
      <c r="AH97" s="72">
        <f>'MATCH 18'!$AL$15</f>
        <v>0</v>
      </c>
      <c r="AI97" s="79">
        <f>'MATCH 18'!$AM$15</f>
        <v>0</v>
      </c>
      <c r="AJ97" s="77" t="str">
        <f>'MATCH 18'!$Q$15&amp;'MATCH 18'!$R$15</f>
        <v xml:space="preserve">0 </v>
      </c>
      <c r="AK97" s="103"/>
      <c r="AL97" s="70">
        <f>'MATCH 18'!$AN$15</f>
        <v>0</v>
      </c>
      <c r="AM97" s="72">
        <f>'MATCH 18'!$AO$15</f>
        <v>0</v>
      </c>
      <c r="AN97" s="72">
        <f>'MATCH 18'!$AP$15</f>
        <v>0</v>
      </c>
      <c r="AO97" s="72">
        <f>'MATCH 18'!$AQ$15</f>
        <v>0</v>
      </c>
      <c r="AP97" s="72">
        <f>'MATCH 18'!$AR$15</f>
        <v>0</v>
      </c>
      <c r="AQ97" s="72">
        <f>'MATCH 18'!$AS$15</f>
        <v>0</v>
      </c>
      <c r="AR97" s="79">
        <f>'MATCH 18'!$AT$15</f>
        <v>0</v>
      </c>
      <c r="AS97" s="78" t="str">
        <f>'MATCH 18'!$S$15&amp;'MATCH 18'!$T$15</f>
        <v xml:space="preserve">0 </v>
      </c>
      <c r="AT97" s="104"/>
    </row>
    <row r="98" spans="1:46" ht="15.5" thickTop="1" thickBot="1" x14ac:dyDescent="0.4">
      <c r="A98" s="114" t="s">
        <v>95</v>
      </c>
      <c r="B98" s="62">
        <v>1</v>
      </c>
      <c r="C98" s="63">
        <f>$M$1</f>
        <v>0</v>
      </c>
      <c r="D98" s="64" t="str">
        <f>'MATCH 19'!$S$7&amp;'MATCH 19'!$T$7</f>
        <v xml:space="preserve">0 </v>
      </c>
      <c r="E98" s="64">
        <f>'MATCH 19'!$W$102</f>
        <v>0</v>
      </c>
      <c r="F98" s="64">
        <f>'MATCH 19'!$C$7</f>
        <v>0</v>
      </c>
      <c r="G98" s="64">
        <f>'MATCH 19'!$D$7</f>
        <v>0</v>
      </c>
      <c r="H98" s="64">
        <f>'MATCH 19'!$C$8</f>
        <v>0</v>
      </c>
      <c r="I98" s="64">
        <f>'MATCH 19'!$D$8</f>
        <v>0</v>
      </c>
      <c r="J98" s="74">
        <f>'MATCH 19'!$Q$18</f>
        <v>0</v>
      </c>
      <c r="K98" s="64">
        <f>'MATCH 19'!$E$18</f>
        <v>0</v>
      </c>
      <c r="L98" s="64">
        <f>'MATCH 19'!$F$20</f>
        <v>0</v>
      </c>
      <c r="M98" s="64" t="str">
        <f>IF('MATCH 19'!$K$20=0," ",'MATCH 19'!$K$20)</f>
        <v xml:space="preserve"> </v>
      </c>
      <c r="N98" s="64">
        <f>'MATCH 19'!$R$20</f>
        <v>0</v>
      </c>
      <c r="O98" s="65">
        <f>'MATCH 19'!$E$19</f>
        <v>0</v>
      </c>
      <c r="Q98" s="116" t="str">
        <f>A98</f>
        <v>MATCH 19</v>
      </c>
      <c r="R98" s="62">
        <f>F98</f>
        <v>0</v>
      </c>
      <c r="S98" s="65">
        <f>G98</f>
        <v>0</v>
      </c>
      <c r="T98" s="62">
        <f>'MATCH 19'!$Z$7</f>
        <v>0</v>
      </c>
      <c r="U98" s="64">
        <f>'MATCH 19'!$AA$7</f>
        <v>0</v>
      </c>
      <c r="V98" s="64">
        <f>'MATCH 19'!$AB$7</f>
        <v>0</v>
      </c>
      <c r="W98" s="64">
        <f>'MATCH 19'!$AC$7</f>
        <v>0</v>
      </c>
      <c r="X98" s="64">
        <f>'MATCH 19'!$AD$7</f>
        <v>0</v>
      </c>
      <c r="Y98" s="64">
        <f>'MATCH 19'!$AE$7</f>
        <v>0</v>
      </c>
      <c r="Z98" s="77">
        <f>'MATCH 19'!$AF$7</f>
        <v>0</v>
      </c>
      <c r="AA98" s="77" t="str">
        <f>'MATCH 19'!$J$7&amp;'MATCH 19'!$K$7</f>
        <v xml:space="preserve">0 </v>
      </c>
      <c r="AB98" s="103"/>
      <c r="AC98" s="62">
        <f>'MATCH 19'!$AG$7</f>
        <v>0</v>
      </c>
      <c r="AD98" s="64">
        <f>'MATCH 19'!$AH$7</f>
        <v>0</v>
      </c>
      <c r="AE98" s="64">
        <f>'MATCH 19'!$AI$7</f>
        <v>0</v>
      </c>
      <c r="AF98" s="64">
        <f>'MATCH 19'!$AJ$7</f>
        <v>0</v>
      </c>
      <c r="AG98" s="64">
        <f>'MATCH 19'!$AK$7</f>
        <v>0</v>
      </c>
      <c r="AH98" s="64">
        <f>'MATCH 19'!$AL$7</f>
        <v>0</v>
      </c>
      <c r="AI98" s="77">
        <f>'MATCH 19'!$AM$7</f>
        <v>0</v>
      </c>
      <c r="AJ98" s="77" t="str">
        <f>'MATCH 19'!$Q$7&amp;'MATCH 19'!$R$7</f>
        <v xml:space="preserve">0 </v>
      </c>
      <c r="AK98" s="103"/>
      <c r="AL98" s="62">
        <f>'MATCH 19'!$AN$7</f>
        <v>0</v>
      </c>
      <c r="AM98" s="64">
        <f>'MATCH 19'!$AO$7</f>
        <v>0</v>
      </c>
      <c r="AN98" s="64">
        <f>'MATCH 19'!$AP$7</f>
        <v>0</v>
      </c>
      <c r="AO98" s="64">
        <f>'MATCH 19'!$AQ$7</f>
        <v>0</v>
      </c>
      <c r="AP98" s="64">
        <f>'MATCH 19'!$AR$7</f>
        <v>0</v>
      </c>
      <c r="AQ98" s="64">
        <f>'MATCH 19'!$AS$7</f>
        <v>0</v>
      </c>
      <c r="AR98" s="77">
        <f>'MATCH 19'!$AT$7</f>
        <v>0</v>
      </c>
      <c r="AS98" s="78" t="str">
        <f>'MATCH 19'!$S$7&amp;'MATCH 19'!$T$7</f>
        <v xml:space="preserve">0 </v>
      </c>
      <c r="AT98" s="104"/>
    </row>
    <row r="99" spans="1:46" ht="15.5" thickTop="1" thickBot="1" x14ac:dyDescent="0.4">
      <c r="A99" s="115"/>
      <c r="B99" s="66">
        <v>2</v>
      </c>
      <c r="C99" s="67">
        <f t="shared" ref="C99:C102" si="42">$M$1</f>
        <v>0</v>
      </c>
      <c r="D99" s="64" t="str">
        <f>'MATCH 19'!$S$9&amp;'MATCH 19'!$T$9</f>
        <v xml:space="preserve">0 </v>
      </c>
      <c r="E99" s="68">
        <f>'MATCH 19'!$W$104</f>
        <v>0</v>
      </c>
      <c r="F99" s="68">
        <f>'MATCH 19'!$C$9</f>
        <v>0</v>
      </c>
      <c r="G99" s="68">
        <f>'MATCH 19'!$D$9</f>
        <v>0</v>
      </c>
      <c r="H99" s="68">
        <f>'MATCH 19'!$C$10</f>
        <v>0</v>
      </c>
      <c r="I99" s="68">
        <f>'MATCH 19'!$D$10</f>
        <v>0</v>
      </c>
      <c r="J99" s="75">
        <f>'MATCH 19'!$Q$18</f>
        <v>0</v>
      </c>
      <c r="K99" s="68">
        <f>'MATCH 19'!$E$18</f>
        <v>0</v>
      </c>
      <c r="L99" s="68">
        <f>'MATCH 19'!$F$21</f>
        <v>0</v>
      </c>
      <c r="M99" s="68" t="str">
        <f>IF('MATCH 19'!$K$21=0," ",'MATCH 19'!$K$21)</f>
        <v xml:space="preserve"> </v>
      </c>
      <c r="N99" s="68">
        <f>'MATCH 19'!$R$21</f>
        <v>0</v>
      </c>
      <c r="O99" s="69">
        <f>'MATCH 19'!$E$19</f>
        <v>0</v>
      </c>
      <c r="Q99" s="116"/>
      <c r="R99" s="62">
        <f t="shared" ref="R99:R102" si="43">F99</f>
        <v>0</v>
      </c>
      <c r="S99" s="65">
        <f t="shared" ref="S99:S102" si="44">G99</f>
        <v>0</v>
      </c>
      <c r="T99" s="66">
        <f>'MATCH 19'!$Z$9</f>
        <v>0</v>
      </c>
      <c r="U99" s="68">
        <f>'MATCH 19'!$AA$9</f>
        <v>0</v>
      </c>
      <c r="V99" s="68">
        <f>'MATCH 19'!$AB$9</f>
        <v>0</v>
      </c>
      <c r="W99" s="68">
        <f>'MATCH 19'!$AC$9</f>
        <v>0</v>
      </c>
      <c r="X99" s="68">
        <f>'MATCH 19'!$AD$9</f>
        <v>0</v>
      </c>
      <c r="Y99" s="68">
        <f>'MATCH 19'!$AE$9</f>
        <v>0</v>
      </c>
      <c r="Z99" s="78">
        <f>'MATCH 19'!$AF$9</f>
        <v>0</v>
      </c>
      <c r="AA99" s="77" t="str">
        <f>'MATCH 19'!$J$9&amp;'MATCH 19'!$K$9</f>
        <v xml:space="preserve">0 </v>
      </c>
      <c r="AB99" s="103"/>
      <c r="AC99" s="66">
        <f>'MATCH 19'!$AG$9</f>
        <v>0</v>
      </c>
      <c r="AD99" s="68">
        <f>'MATCH 19'!$AH$9</f>
        <v>0</v>
      </c>
      <c r="AE99" s="68">
        <f>'MATCH 19'!$AI$9</f>
        <v>0</v>
      </c>
      <c r="AF99" s="68">
        <f>'MATCH 19'!$AJ$9</f>
        <v>0</v>
      </c>
      <c r="AG99" s="68">
        <f>'MATCH 19'!$AK$9</f>
        <v>0</v>
      </c>
      <c r="AH99" s="68">
        <f>'MATCH 19'!$AL$9</f>
        <v>0</v>
      </c>
      <c r="AI99" s="78">
        <f>'MATCH 19'!$AM$9</f>
        <v>0</v>
      </c>
      <c r="AJ99" s="77" t="str">
        <f>'MATCH 19'!$Q$9&amp;'MATCH 19'!$R$9</f>
        <v xml:space="preserve">0 </v>
      </c>
      <c r="AK99" s="103"/>
      <c r="AL99" s="66">
        <f>'MATCH 19'!$AN$9</f>
        <v>0</v>
      </c>
      <c r="AM99" s="68">
        <f>'MATCH 19'!$AO$9</f>
        <v>0</v>
      </c>
      <c r="AN99" s="68">
        <f>'MATCH 19'!$AP$9</f>
        <v>0</v>
      </c>
      <c r="AO99" s="68">
        <f>'MATCH 19'!$AQ$9</f>
        <v>0</v>
      </c>
      <c r="AP99" s="68">
        <f>'MATCH 19'!$AR$9</f>
        <v>0</v>
      </c>
      <c r="AQ99" s="68">
        <f>'MATCH 19'!$AS$9</f>
        <v>0</v>
      </c>
      <c r="AR99" s="78">
        <f>'MATCH 19'!$AT$9</f>
        <v>0</v>
      </c>
      <c r="AS99" s="78" t="str">
        <f>'MATCH 19'!$S$9&amp;'MATCH 19'!$T$9</f>
        <v xml:space="preserve">0 </v>
      </c>
      <c r="AT99" s="104"/>
    </row>
    <row r="100" spans="1:46" ht="15.5" thickTop="1" thickBot="1" x14ac:dyDescent="0.4">
      <c r="A100" s="115"/>
      <c r="B100" s="66">
        <v>3</v>
      </c>
      <c r="C100" s="67">
        <f t="shared" si="42"/>
        <v>0</v>
      </c>
      <c r="D100" s="64" t="str">
        <f>'MATCH 19'!$S$11&amp;'MATCH 19'!$T$11</f>
        <v xml:space="preserve">0 </v>
      </c>
      <c r="E100" s="68">
        <f>'MATCH 19'!$W$106</f>
        <v>0</v>
      </c>
      <c r="F100" s="68">
        <f>'MATCH 19'!$C$11</f>
        <v>0</v>
      </c>
      <c r="G100" s="68">
        <f>'MATCH 19'!$D$11</f>
        <v>0</v>
      </c>
      <c r="H100" s="68">
        <f>'MATCH 19'!$C$12</f>
        <v>0</v>
      </c>
      <c r="I100" s="68">
        <f>'MATCH 19'!$D$12</f>
        <v>0</v>
      </c>
      <c r="J100" s="75">
        <f>'MATCH 19'!$Q$18</f>
        <v>0</v>
      </c>
      <c r="K100" s="68">
        <f>'MATCH 19'!$E$18</f>
        <v>0</v>
      </c>
      <c r="L100" s="68">
        <f>'MATCH 19'!$F$22</f>
        <v>0</v>
      </c>
      <c r="M100" s="68" t="str">
        <f>IF('MATCH 19'!$K$22=0," ",'MATCH 19'!$K$22)</f>
        <v xml:space="preserve"> </v>
      </c>
      <c r="N100" s="68">
        <f>'MATCH 19'!$R$22</f>
        <v>0</v>
      </c>
      <c r="O100" s="69">
        <f>'MATCH 19'!$E$19</f>
        <v>0</v>
      </c>
      <c r="Q100" s="116"/>
      <c r="R100" s="62">
        <f t="shared" si="43"/>
        <v>0</v>
      </c>
      <c r="S100" s="65">
        <f t="shared" si="44"/>
        <v>0</v>
      </c>
      <c r="T100" s="66">
        <f>'MATCH 19'!$Z$11</f>
        <v>0</v>
      </c>
      <c r="U100" s="68">
        <f>'MATCH 19'!$AA$11</f>
        <v>0</v>
      </c>
      <c r="V100" s="68">
        <f>'MATCH 19'!$AB$11</f>
        <v>0</v>
      </c>
      <c r="W100" s="68">
        <f>'MATCH 19'!$AC$11</f>
        <v>0</v>
      </c>
      <c r="X100" s="68">
        <f>'MATCH 19'!$AD$11</f>
        <v>0</v>
      </c>
      <c r="Y100" s="68">
        <f>'MATCH 19'!$AE$11</f>
        <v>0</v>
      </c>
      <c r="Z100" s="78">
        <f>'MATCH 19'!$AF$11</f>
        <v>0</v>
      </c>
      <c r="AA100" s="77" t="str">
        <f>'MATCH 19'!$J$11&amp;'MATCH 19'!$K$11</f>
        <v xml:space="preserve">0 </v>
      </c>
      <c r="AB100" s="103"/>
      <c r="AC100" s="66">
        <f>'MATCH 19'!$AG$11</f>
        <v>0</v>
      </c>
      <c r="AD100" s="68">
        <f>'MATCH 19'!$AH$11</f>
        <v>0</v>
      </c>
      <c r="AE100" s="68">
        <f>'MATCH 19'!$AI$11</f>
        <v>0</v>
      </c>
      <c r="AF100" s="68">
        <f>'MATCH 19'!$AJ$11</f>
        <v>0</v>
      </c>
      <c r="AG100" s="68">
        <f>'MATCH 19'!$AK$11</f>
        <v>0</v>
      </c>
      <c r="AH100" s="68">
        <f>'MATCH 19'!$AL$11</f>
        <v>0</v>
      </c>
      <c r="AI100" s="78">
        <f>'MATCH 19'!$AM$11</f>
        <v>0</v>
      </c>
      <c r="AJ100" s="77" t="str">
        <f>'MATCH 19'!$Q$11&amp;'MATCH 19'!$R$11</f>
        <v xml:space="preserve">0 </v>
      </c>
      <c r="AK100" s="103"/>
      <c r="AL100" s="66">
        <f>'MATCH 19'!$AN$11</f>
        <v>0</v>
      </c>
      <c r="AM100" s="68">
        <f>'MATCH 19'!$AO$11</f>
        <v>0</v>
      </c>
      <c r="AN100" s="68">
        <f>'MATCH 19'!$AP$11</f>
        <v>0</v>
      </c>
      <c r="AO100" s="68">
        <f>'MATCH 19'!$AQ$11</f>
        <v>0</v>
      </c>
      <c r="AP100" s="68">
        <f>'MATCH 19'!$AR$11</f>
        <v>0</v>
      </c>
      <c r="AQ100" s="68">
        <f>'MATCH 19'!$AS$11</f>
        <v>0</v>
      </c>
      <c r="AR100" s="78">
        <f>'MATCH 19'!$AT$11</f>
        <v>0</v>
      </c>
      <c r="AS100" s="78" t="str">
        <f>'MATCH 19'!$S$11&amp;'MATCH 19'!$T$11</f>
        <v xml:space="preserve">0 </v>
      </c>
      <c r="AT100" s="104"/>
    </row>
    <row r="101" spans="1:46" ht="15.5" thickTop="1" thickBot="1" x14ac:dyDescent="0.4">
      <c r="A101" s="115"/>
      <c r="B101" s="66">
        <v>4</v>
      </c>
      <c r="C101" s="67">
        <f t="shared" si="42"/>
        <v>0</v>
      </c>
      <c r="D101" s="64" t="str">
        <f>'MATCH 19'!$S$13&amp;'MATCH 19'!$T$13</f>
        <v xml:space="preserve">0 </v>
      </c>
      <c r="E101" s="68">
        <f>'MATCH 19'!$W$108</f>
        <v>0</v>
      </c>
      <c r="F101" s="68">
        <f>'MATCH 19'!$C$13</f>
        <v>0</v>
      </c>
      <c r="G101" s="68">
        <f>'MATCH 19'!$D$13</f>
        <v>0</v>
      </c>
      <c r="H101" s="68">
        <f>'MATCH 19'!$C$14</f>
        <v>0</v>
      </c>
      <c r="I101" s="68">
        <f>'MATCH 19'!$D$14</f>
        <v>0</v>
      </c>
      <c r="J101" s="75">
        <f>'MATCH 19'!$Q$18</f>
        <v>0</v>
      </c>
      <c r="K101" s="68">
        <f>'MATCH 19'!$E$18</f>
        <v>0</v>
      </c>
      <c r="L101" s="68">
        <f>'MATCH 19'!$F$23</f>
        <v>0</v>
      </c>
      <c r="M101" s="68" t="str">
        <f>IF('MATCH 19'!$K$23=0," ",'MATCH 19'!$K$23)</f>
        <v xml:space="preserve"> </v>
      </c>
      <c r="N101" s="68">
        <f>'MATCH 19'!$R$23</f>
        <v>0</v>
      </c>
      <c r="O101" s="69">
        <f>'MATCH 19'!$E$19</f>
        <v>0</v>
      </c>
      <c r="Q101" s="116"/>
      <c r="R101" s="62">
        <f t="shared" si="43"/>
        <v>0</v>
      </c>
      <c r="S101" s="65">
        <f t="shared" si="44"/>
        <v>0</v>
      </c>
      <c r="T101" s="66">
        <f>'MATCH 19'!$Z$13</f>
        <v>0</v>
      </c>
      <c r="U101" s="68">
        <f>'MATCH 19'!$AA$13</f>
        <v>0</v>
      </c>
      <c r="V101" s="68">
        <f>'MATCH 19'!AB$13</f>
        <v>0</v>
      </c>
      <c r="W101" s="68">
        <f>'MATCH 19'!$AC$13</f>
        <v>0</v>
      </c>
      <c r="X101" s="68">
        <f>'MATCH 19'!$AD$13</f>
        <v>0</v>
      </c>
      <c r="Y101" s="68">
        <f>'MATCH 19'!$AE$13</f>
        <v>0</v>
      </c>
      <c r="Z101" s="78">
        <f>'MATCH 19'!$AF$13</f>
        <v>0</v>
      </c>
      <c r="AA101" s="77" t="str">
        <f>'MATCH 19'!$J$13&amp;'MATCH 19'!$K$13</f>
        <v xml:space="preserve">0 </v>
      </c>
      <c r="AB101" s="103"/>
      <c r="AC101" s="66">
        <f>'MATCH 19'!$AG$13</f>
        <v>0</v>
      </c>
      <c r="AD101" s="68">
        <f>'MATCH 19'!$AH$13</f>
        <v>0</v>
      </c>
      <c r="AE101" s="68">
        <f>'MATCH 19'!$AI$13</f>
        <v>0</v>
      </c>
      <c r="AF101" s="68">
        <f>'MATCH 19'!$AJ$13</f>
        <v>0</v>
      </c>
      <c r="AG101" s="68">
        <f>'MATCH 19'!$AK$13</f>
        <v>0</v>
      </c>
      <c r="AH101" s="68">
        <f>'MATCH 19'!$AL$13</f>
        <v>0</v>
      </c>
      <c r="AI101" s="78">
        <f>'MATCH 19'!$AM$13</f>
        <v>0</v>
      </c>
      <c r="AJ101" s="77" t="str">
        <f>'MATCH 19'!$Q$13&amp;'MATCH 19'!$R$13</f>
        <v xml:space="preserve">0 </v>
      </c>
      <c r="AK101" s="103"/>
      <c r="AL101" s="66">
        <f>'MATCH 19'!$AN$13</f>
        <v>0</v>
      </c>
      <c r="AM101" s="68">
        <f>'MATCH 19'!$AO$13</f>
        <v>0</v>
      </c>
      <c r="AN101" s="68">
        <f>'MATCH 19'!$AP$13</f>
        <v>0</v>
      </c>
      <c r="AO101" s="68">
        <f>'MATCH 19'!$AQ$13</f>
        <v>0</v>
      </c>
      <c r="AP101" s="68">
        <f>'MATCH 19'!$AR$13</f>
        <v>0</v>
      </c>
      <c r="AQ101" s="68">
        <f>'MATCH 19'!$AS$13</f>
        <v>0</v>
      </c>
      <c r="AR101" s="78">
        <f>'MATCH 19'!$AT$13</f>
        <v>0</v>
      </c>
      <c r="AS101" s="78" t="str">
        <f>'MATCH 19'!$S$13&amp;'MATCH 19'!$T$13</f>
        <v xml:space="preserve">0 </v>
      </c>
      <c r="AT101" s="104"/>
    </row>
    <row r="102" spans="1:46" ht="15.5" thickTop="1" thickBot="1" x14ac:dyDescent="0.4">
      <c r="A102" s="115"/>
      <c r="B102" s="70">
        <v>5</v>
      </c>
      <c r="C102" s="71">
        <f t="shared" si="42"/>
        <v>0</v>
      </c>
      <c r="D102" s="64" t="str">
        <f>'MATCH 19'!$S$15&amp;'MATCH 19'!$T$15</f>
        <v xml:space="preserve">0 </v>
      </c>
      <c r="E102" s="72">
        <f>'MATCH 19'!$W$110</f>
        <v>0</v>
      </c>
      <c r="F102" s="72">
        <f>'MATCH 19'!$C$15</f>
        <v>0</v>
      </c>
      <c r="G102" s="72">
        <f>'MATCH 19'!$D$15</f>
        <v>0</v>
      </c>
      <c r="H102" s="72">
        <f>'MATCH 19'!$C$16</f>
        <v>0</v>
      </c>
      <c r="I102" s="72">
        <f>'MATCH 19'!$D$16</f>
        <v>0</v>
      </c>
      <c r="J102" s="76">
        <f>'MATCH 19'!$Q$18</f>
        <v>0</v>
      </c>
      <c r="K102" s="72">
        <f>'MATCH 19'!$E$18</f>
        <v>0</v>
      </c>
      <c r="L102" s="72">
        <f>'MATCH 19'!$F$24</f>
        <v>0</v>
      </c>
      <c r="M102" s="72" t="str">
        <f>IF('MATCH 19'!$K$24=0," ",'MATCH 19'!$K$24)</f>
        <v xml:space="preserve"> </v>
      </c>
      <c r="N102" s="72">
        <f>'MATCH 19'!$R$24</f>
        <v>0</v>
      </c>
      <c r="O102" s="73">
        <f>'MATCH 19'!$E$19</f>
        <v>0</v>
      </c>
      <c r="Q102" s="116"/>
      <c r="R102" s="62">
        <f t="shared" si="43"/>
        <v>0</v>
      </c>
      <c r="S102" s="65">
        <f t="shared" si="44"/>
        <v>0</v>
      </c>
      <c r="T102" s="70">
        <f>'MATCH 19'!$Z$15</f>
        <v>0</v>
      </c>
      <c r="U102" s="72">
        <f>'MATCH 19'!$AA$15</f>
        <v>0</v>
      </c>
      <c r="V102" s="72">
        <f>'MATCH 19'!$AB$15</f>
        <v>0</v>
      </c>
      <c r="W102" s="72">
        <f>'MATCH 19'!$AC$15</f>
        <v>0</v>
      </c>
      <c r="X102" s="72">
        <f>'MATCH 19'!$AD$15</f>
        <v>0</v>
      </c>
      <c r="Y102" s="72">
        <f>'MATCH 19'!$AE$15</f>
        <v>0</v>
      </c>
      <c r="Z102" s="79">
        <f>'MATCH 19'!$AF$15</f>
        <v>0</v>
      </c>
      <c r="AA102" s="77" t="str">
        <f>'MATCH 19'!$J$15&amp;'MATCH 19'!$K$15</f>
        <v xml:space="preserve">0 </v>
      </c>
      <c r="AB102" s="103"/>
      <c r="AC102" s="70">
        <f>'MATCH 19'!$AG$15</f>
        <v>0</v>
      </c>
      <c r="AD102" s="72">
        <f>'MATCH 19'!$AH$15</f>
        <v>0</v>
      </c>
      <c r="AE102" s="72">
        <f>'MATCH 19'!$AI$15</f>
        <v>0</v>
      </c>
      <c r="AF102" s="72">
        <f>'MATCH 19'!$AJ$15</f>
        <v>0</v>
      </c>
      <c r="AG102" s="72">
        <f>'MATCH 19'!$AK$15</f>
        <v>0</v>
      </c>
      <c r="AH102" s="72">
        <f>'MATCH 19'!$AL$15</f>
        <v>0</v>
      </c>
      <c r="AI102" s="79">
        <f>'MATCH 19'!$AM$15</f>
        <v>0</v>
      </c>
      <c r="AJ102" s="77" t="str">
        <f>'MATCH 19'!$Q$15&amp;'MATCH 19'!$R$15</f>
        <v xml:space="preserve">0 </v>
      </c>
      <c r="AK102" s="103"/>
      <c r="AL102" s="70">
        <f>'MATCH 19'!$AN$15</f>
        <v>0</v>
      </c>
      <c r="AM102" s="72">
        <f>'MATCH 19'!$AO$15</f>
        <v>0</v>
      </c>
      <c r="AN102" s="72">
        <f>'MATCH 19'!$AP$15</f>
        <v>0</v>
      </c>
      <c r="AO102" s="72">
        <f>'MATCH 19'!$AQ$15</f>
        <v>0</v>
      </c>
      <c r="AP102" s="72">
        <f>'MATCH 19'!$AR$15</f>
        <v>0</v>
      </c>
      <c r="AQ102" s="72">
        <f>'MATCH 19'!$AS$15</f>
        <v>0</v>
      </c>
      <c r="AR102" s="79">
        <f>'MATCH 19'!$AT$15</f>
        <v>0</v>
      </c>
      <c r="AS102" s="78" t="str">
        <f>'MATCH 19'!$S$15&amp;'MATCH 19'!$T$15</f>
        <v xml:space="preserve">0 </v>
      </c>
      <c r="AT102" s="104"/>
    </row>
    <row r="103" spans="1:46" ht="15.5" thickTop="1" thickBot="1" x14ac:dyDescent="0.4">
      <c r="A103" s="105" t="s">
        <v>96</v>
      </c>
      <c r="B103" s="62">
        <v>1</v>
      </c>
      <c r="C103" s="63">
        <f>$M$1</f>
        <v>0</v>
      </c>
      <c r="D103" s="64" t="str">
        <f>'MATCH 20'!$S$7&amp;'MATCH 20'!$T$7</f>
        <v xml:space="preserve">0 </v>
      </c>
      <c r="E103" s="64">
        <f>'MATCH 20'!$W$102</f>
        <v>0</v>
      </c>
      <c r="F103" s="64">
        <f>'MATCH 20'!$C$7</f>
        <v>0</v>
      </c>
      <c r="G103" s="64">
        <f>'MATCH 20'!$D$7</f>
        <v>0</v>
      </c>
      <c r="H103" s="64">
        <f>'MATCH 20'!$C$8</f>
        <v>0</v>
      </c>
      <c r="I103" s="64">
        <f>'MATCH 20'!$D$8</f>
        <v>0</v>
      </c>
      <c r="J103" s="74">
        <f>'MATCH 20'!$Q$18</f>
        <v>0</v>
      </c>
      <c r="K103" s="64">
        <f>'MATCH 20'!$E$18</f>
        <v>0</v>
      </c>
      <c r="L103" s="64">
        <f>'MATCH 20'!$F$20</f>
        <v>0</v>
      </c>
      <c r="M103" s="64" t="str">
        <f>IF('MATCH 20'!$K$20=0," ",'MATCH 20'!$K$20)</f>
        <v xml:space="preserve"> </v>
      </c>
      <c r="N103" s="64">
        <f>'MATCH 20'!$R$20</f>
        <v>0</v>
      </c>
      <c r="O103" s="65">
        <f>'MATCH 20'!$E$19</f>
        <v>0</v>
      </c>
      <c r="Q103" s="107" t="str">
        <f>A103</f>
        <v>MATCH 20</v>
      </c>
      <c r="R103" s="62">
        <f>F103</f>
        <v>0</v>
      </c>
      <c r="S103" s="65">
        <f>G103</f>
        <v>0</v>
      </c>
      <c r="T103" s="62">
        <f>'MATCH 20'!$Z$7</f>
        <v>0</v>
      </c>
      <c r="U103" s="64">
        <f>'MATCH 20'!$AA$7</f>
        <v>0</v>
      </c>
      <c r="V103" s="64">
        <f>'MATCH 20'!$AB$7</f>
        <v>0</v>
      </c>
      <c r="W103" s="64">
        <f>'MATCH 20'!$AC$7</f>
        <v>0</v>
      </c>
      <c r="X103" s="64">
        <f>'MATCH 20'!$AD$7</f>
        <v>0</v>
      </c>
      <c r="Y103" s="64">
        <f>'MATCH 20'!$AE$7</f>
        <v>0</v>
      </c>
      <c r="Z103" s="77">
        <f>'MATCH 20'!$AF$7</f>
        <v>0</v>
      </c>
      <c r="AA103" s="77" t="str">
        <f>'MATCH 20'!$J$7&amp;'MATCH 20'!$K$7</f>
        <v xml:space="preserve">0 </v>
      </c>
      <c r="AB103" s="103"/>
      <c r="AC103" s="62">
        <f>'MATCH 20'!$AG$7</f>
        <v>0</v>
      </c>
      <c r="AD103" s="64">
        <f>'MATCH 20'!$AH$7</f>
        <v>0</v>
      </c>
      <c r="AE103" s="64">
        <f>'MATCH 20'!$AI$7</f>
        <v>0</v>
      </c>
      <c r="AF103" s="64">
        <f>'MATCH 20'!$AJ$7</f>
        <v>0</v>
      </c>
      <c r="AG103" s="64">
        <f>'MATCH 20'!$AK$7</f>
        <v>0</v>
      </c>
      <c r="AH103" s="64">
        <f>'MATCH 20'!$AL$7</f>
        <v>0</v>
      </c>
      <c r="AI103" s="77">
        <f>'MATCH 20'!$AM$7</f>
        <v>0</v>
      </c>
      <c r="AJ103" s="77" t="str">
        <f>'MATCH 20'!$Q$7&amp;'MATCH 20'!$R$7</f>
        <v xml:space="preserve">0 </v>
      </c>
      <c r="AK103" s="103"/>
      <c r="AL103" s="62">
        <f>'MATCH 20'!$AN$7</f>
        <v>0</v>
      </c>
      <c r="AM103" s="64">
        <f>'MATCH 20'!$AO$7</f>
        <v>0</v>
      </c>
      <c r="AN103" s="64">
        <f>'MATCH 20'!$AP$7</f>
        <v>0</v>
      </c>
      <c r="AO103" s="64">
        <f>'MATCH 20'!$AQ$7</f>
        <v>0</v>
      </c>
      <c r="AP103" s="64">
        <f>'MATCH 20'!$AR$7</f>
        <v>0</v>
      </c>
      <c r="AQ103" s="64">
        <f>'MATCH 20'!$AS$7</f>
        <v>0</v>
      </c>
      <c r="AR103" s="77">
        <f>'MATCH 20'!$AT$7</f>
        <v>0</v>
      </c>
      <c r="AS103" s="78" t="str">
        <f>'MATCH 20'!$S$7&amp;'MATCH 20'!$T$7</f>
        <v xml:space="preserve">0 </v>
      </c>
      <c r="AT103" s="104"/>
    </row>
    <row r="104" spans="1:46" ht="15.5" thickTop="1" thickBot="1" x14ac:dyDescent="0.4">
      <c r="A104" s="106"/>
      <c r="B104" s="66">
        <v>2</v>
      </c>
      <c r="C104" s="67">
        <f t="shared" ref="C104:C107" si="45">$M$1</f>
        <v>0</v>
      </c>
      <c r="D104" s="64" t="str">
        <f>'MATCH 20'!$S$9&amp;'MATCH 20'!$T$9</f>
        <v xml:space="preserve">0 </v>
      </c>
      <c r="E104" s="68">
        <f>'MATCH 20'!$W$104</f>
        <v>0</v>
      </c>
      <c r="F104" s="68">
        <f>'MATCH 20'!$C$9</f>
        <v>0</v>
      </c>
      <c r="G104" s="68">
        <f>'MATCH 20'!$D$9</f>
        <v>0</v>
      </c>
      <c r="H104" s="68">
        <f>'MATCH 20'!$C$10</f>
        <v>0</v>
      </c>
      <c r="I104" s="68">
        <f>'MATCH 20'!$D$10</f>
        <v>0</v>
      </c>
      <c r="J104" s="75">
        <f>'MATCH 20'!$Q$18</f>
        <v>0</v>
      </c>
      <c r="K104" s="68">
        <f>'MATCH 20'!$E$18</f>
        <v>0</v>
      </c>
      <c r="L104" s="68">
        <f>'MATCH 20'!$F$21</f>
        <v>0</v>
      </c>
      <c r="M104" s="68" t="str">
        <f>IF('MATCH 20'!$K$21=0," ",'MATCH 20'!$K$21)</f>
        <v xml:space="preserve"> </v>
      </c>
      <c r="N104" s="68">
        <f>'MATCH 20'!$R$21</f>
        <v>0</v>
      </c>
      <c r="O104" s="69">
        <f>'MATCH 20'!$E$19</f>
        <v>0</v>
      </c>
      <c r="Q104" s="107"/>
      <c r="R104" s="62">
        <f t="shared" ref="R104:R107" si="46">F104</f>
        <v>0</v>
      </c>
      <c r="S104" s="65">
        <f t="shared" ref="S104:S107" si="47">G104</f>
        <v>0</v>
      </c>
      <c r="T104" s="66">
        <f>'MATCH 20'!$Z$9</f>
        <v>0</v>
      </c>
      <c r="U104" s="68">
        <f>'MATCH 20'!$AA$9</f>
        <v>0</v>
      </c>
      <c r="V104" s="68">
        <f>'MATCH 20'!$AB$9</f>
        <v>0</v>
      </c>
      <c r="W104" s="68">
        <f>'MATCH 20'!$AC$9</f>
        <v>0</v>
      </c>
      <c r="X104" s="68">
        <f>'MATCH 20'!$AD$9</f>
        <v>0</v>
      </c>
      <c r="Y104" s="68">
        <f>'MATCH 20'!$AE$9</f>
        <v>0</v>
      </c>
      <c r="Z104" s="78">
        <f>'MATCH 20'!$AF$9</f>
        <v>0</v>
      </c>
      <c r="AA104" s="77" t="str">
        <f>'MATCH 20'!$J$9&amp;'MATCH 20'!$K$9</f>
        <v xml:space="preserve">0 </v>
      </c>
      <c r="AB104" s="103"/>
      <c r="AC104" s="66">
        <f>'MATCH 20'!$AG$9</f>
        <v>0</v>
      </c>
      <c r="AD104" s="68">
        <f>'MATCH 20'!$AH$9</f>
        <v>0</v>
      </c>
      <c r="AE104" s="68">
        <f>'MATCH 20'!$AI$9</f>
        <v>0</v>
      </c>
      <c r="AF104" s="68">
        <f>'MATCH 20'!$AJ$9</f>
        <v>0</v>
      </c>
      <c r="AG104" s="68">
        <f>'MATCH 20'!$AK$9</f>
        <v>0</v>
      </c>
      <c r="AH104" s="68">
        <f>'MATCH 20'!$AL$9</f>
        <v>0</v>
      </c>
      <c r="AI104" s="78">
        <f>'MATCH 20'!$AM$9</f>
        <v>0</v>
      </c>
      <c r="AJ104" s="77" t="str">
        <f>'MATCH 20'!$Q$9&amp;'MATCH 20'!$R$9</f>
        <v xml:space="preserve">0 </v>
      </c>
      <c r="AK104" s="103"/>
      <c r="AL104" s="66">
        <f>'MATCH 20'!$AN$9</f>
        <v>0</v>
      </c>
      <c r="AM104" s="68">
        <f>'MATCH 20'!$AO$9</f>
        <v>0</v>
      </c>
      <c r="AN104" s="68">
        <f>'MATCH 20'!$AP$9</f>
        <v>0</v>
      </c>
      <c r="AO104" s="68">
        <f>'MATCH 20'!$AQ$9</f>
        <v>0</v>
      </c>
      <c r="AP104" s="68">
        <f>'MATCH 20'!$AR$9</f>
        <v>0</v>
      </c>
      <c r="AQ104" s="68">
        <f>'MATCH 20'!$AS$9</f>
        <v>0</v>
      </c>
      <c r="AR104" s="78">
        <f>'MATCH 20'!$AT$9</f>
        <v>0</v>
      </c>
      <c r="AS104" s="78" t="str">
        <f>'MATCH 20'!$S$9&amp;'MATCH 20'!$T$9</f>
        <v xml:space="preserve">0 </v>
      </c>
      <c r="AT104" s="104"/>
    </row>
    <row r="105" spans="1:46" ht="15.5" thickTop="1" thickBot="1" x14ac:dyDescent="0.4">
      <c r="A105" s="106"/>
      <c r="B105" s="66">
        <v>3</v>
      </c>
      <c r="C105" s="67">
        <f t="shared" si="45"/>
        <v>0</v>
      </c>
      <c r="D105" s="64" t="str">
        <f>'MATCH 20'!$S$11&amp;'MATCH 20'!$T$11</f>
        <v xml:space="preserve">0 </v>
      </c>
      <c r="E105" s="68">
        <f>'MATCH 20'!$W$106</f>
        <v>0</v>
      </c>
      <c r="F105" s="68">
        <f>'MATCH 20'!$C$11</f>
        <v>0</v>
      </c>
      <c r="G105" s="68">
        <f>'MATCH 20'!$D$11</f>
        <v>0</v>
      </c>
      <c r="H105" s="68">
        <f>'MATCH 20'!$C$12</f>
        <v>0</v>
      </c>
      <c r="I105" s="68">
        <f>'MATCH 20'!$D$12</f>
        <v>0</v>
      </c>
      <c r="J105" s="75">
        <f>'MATCH 20'!$Q$18</f>
        <v>0</v>
      </c>
      <c r="K105" s="68">
        <f>'MATCH 20'!$E$18</f>
        <v>0</v>
      </c>
      <c r="L105" s="68">
        <f>'MATCH 20'!$F$22</f>
        <v>0</v>
      </c>
      <c r="M105" s="68" t="str">
        <f>IF('MATCH 20'!$K$22=0," ",'MATCH 20'!$K$22)</f>
        <v xml:space="preserve"> </v>
      </c>
      <c r="N105" s="68">
        <f>'MATCH 20'!$R$22</f>
        <v>0</v>
      </c>
      <c r="O105" s="69">
        <f>'MATCH 20'!$E$19</f>
        <v>0</v>
      </c>
      <c r="Q105" s="107"/>
      <c r="R105" s="62">
        <f t="shared" si="46"/>
        <v>0</v>
      </c>
      <c r="S105" s="65">
        <f t="shared" si="47"/>
        <v>0</v>
      </c>
      <c r="T105" s="66">
        <f>'MATCH 20'!$Z$11</f>
        <v>0</v>
      </c>
      <c r="U105" s="68">
        <f>'MATCH 20'!$AA$11</f>
        <v>0</v>
      </c>
      <c r="V105" s="68">
        <f>'MATCH 20'!$AB$11</f>
        <v>0</v>
      </c>
      <c r="W105" s="68">
        <f>'MATCH 20'!$AC$11</f>
        <v>0</v>
      </c>
      <c r="X105" s="68">
        <f>'MATCH 20'!$AD$11</f>
        <v>0</v>
      </c>
      <c r="Y105" s="68">
        <f>'MATCH 20'!$AE$11</f>
        <v>0</v>
      </c>
      <c r="Z105" s="78">
        <f>'MATCH 20'!$AF$11</f>
        <v>0</v>
      </c>
      <c r="AA105" s="77" t="str">
        <f>'MATCH 20'!$J$11&amp;'MATCH 20'!$K$11</f>
        <v xml:space="preserve">0 </v>
      </c>
      <c r="AB105" s="103"/>
      <c r="AC105" s="66">
        <f>'MATCH 20'!$AG$11</f>
        <v>0</v>
      </c>
      <c r="AD105" s="68">
        <f>'MATCH 20'!$AH$11</f>
        <v>0</v>
      </c>
      <c r="AE105" s="68">
        <f>'MATCH 20'!$AI$11</f>
        <v>0</v>
      </c>
      <c r="AF105" s="68">
        <f>'MATCH 20'!$AJ$11</f>
        <v>0</v>
      </c>
      <c r="AG105" s="68">
        <f>'MATCH 20'!$AK$11</f>
        <v>0</v>
      </c>
      <c r="AH105" s="68">
        <f>'MATCH 20'!$AL$11</f>
        <v>0</v>
      </c>
      <c r="AI105" s="78">
        <f>'MATCH 20'!$AM$11</f>
        <v>0</v>
      </c>
      <c r="AJ105" s="77" t="str">
        <f>'MATCH 20'!$Q$11&amp;'MATCH 20'!$R$11</f>
        <v xml:space="preserve">0 </v>
      </c>
      <c r="AK105" s="103"/>
      <c r="AL105" s="66">
        <f>'MATCH 20'!$AN$11</f>
        <v>0</v>
      </c>
      <c r="AM105" s="68">
        <f>'MATCH 20'!$AO$11</f>
        <v>0</v>
      </c>
      <c r="AN105" s="68">
        <f>'MATCH 20'!$AP$11</f>
        <v>0</v>
      </c>
      <c r="AO105" s="68">
        <f>'MATCH 20'!$AQ$11</f>
        <v>0</v>
      </c>
      <c r="AP105" s="68">
        <f>'MATCH 20'!$AR$11</f>
        <v>0</v>
      </c>
      <c r="AQ105" s="68">
        <f>'MATCH 20'!$AS$11</f>
        <v>0</v>
      </c>
      <c r="AR105" s="78">
        <f>'MATCH 20'!$AT$11</f>
        <v>0</v>
      </c>
      <c r="AS105" s="78" t="str">
        <f>'MATCH 20'!$S$11&amp;'MATCH 20'!$T$11</f>
        <v xml:space="preserve">0 </v>
      </c>
      <c r="AT105" s="104"/>
    </row>
    <row r="106" spans="1:46" ht="15.5" thickTop="1" thickBot="1" x14ac:dyDescent="0.4">
      <c r="A106" s="106"/>
      <c r="B106" s="66">
        <v>4</v>
      </c>
      <c r="C106" s="67">
        <f t="shared" si="45"/>
        <v>0</v>
      </c>
      <c r="D106" s="64" t="str">
        <f>'MATCH 20'!$S$13&amp;'MATCH 20'!$T$13</f>
        <v xml:space="preserve">0 </v>
      </c>
      <c r="E106" s="68">
        <f>'MATCH 20'!$W$108</f>
        <v>0</v>
      </c>
      <c r="F106" s="68">
        <f>'MATCH 20'!$C$13</f>
        <v>0</v>
      </c>
      <c r="G106" s="68">
        <f>'MATCH 20'!$D$13</f>
        <v>0</v>
      </c>
      <c r="H106" s="68">
        <f>'MATCH 20'!$C$14</f>
        <v>0</v>
      </c>
      <c r="I106" s="68">
        <f>'MATCH 20'!$D$14</f>
        <v>0</v>
      </c>
      <c r="J106" s="75">
        <f>'MATCH 20'!$Q$18</f>
        <v>0</v>
      </c>
      <c r="K106" s="68">
        <f>'MATCH 20'!$E$18</f>
        <v>0</v>
      </c>
      <c r="L106" s="68">
        <f>'MATCH 20'!$F$23</f>
        <v>0</v>
      </c>
      <c r="M106" s="68" t="str">
        <f>IF('MATCH 20'!$K$23=0," ",'MATCH 20'!$K$23)</f>
        <v xml:space="preserve"> </v>
      </c>
      <c r="N106" s="68">
        <f>'MATCH 20'!$R$23</f>
        <v>0</v>
      </c>
      <c r="O106" s="69">
        <f>'MATCH 20'!$E$19</f>
        <v>0</v>
      </c>
      <c r="Q106" s="107"/>
      <c r="R106" s="62">
        <f t="shared" si="46"/>
        <v>0</v>
      </c>
      <c r="S106" s="65">
        <f t="shared" si="47"/>
        <v>0</v>
      </c>
      <c r="T106" s="66">
        <f>'MATCH 20'!$Z$13</f>
        <v>0</v>
      </c>
      <c r="U106" s="68">
        <f>'MATCH 20'!$AA$13</f>
        <v>0</v>
      </c>
      <c r="V106" s="68">
        <f>'MATCH 20'!AB$13</f>
        <v>0</v>
      </c>
      <c r="W106" s="68">
        <f>'MATCH 20'!$AC$13</f>
        <v>0</v>
      </c>
      <c r="X106" s="68">
        <f>'MATCH 20'!$AD$13</f>
        <v>0</v>
      </c>
      <c r="Y106" s="68">
        <f>'MATCH 20'!$AE$13</f>
        <v>0</v>
      </c>
      <c r="Z106" s="78">
        <f>'MATCH 20'!$AF$13</f>
        <v>0</v>
      </c>
      <c r="AA106" s="77" t="str">
        <f>'MATCH 20'!$J$13&amp;'MATCH 20'!$K$13</f>
        <v xml:space="preserve">0 </v>
      </c>
      <c r="AB106" s="103"/>
      <c r="AC106" s="66">
        <f>'MATCH 20'!$AG$13</f>
        <v>0</v>
      </c>
      <c r="AD106" s="68">
        <f>'MATCH 20'!$AH$13</f>
        <v>0</v>
      </c>
      <c r="AE106" s="68">
        <f>'MATCH 20'!$AI$13</f>
        <v>0</v>
      </c>
      <c r="AF106" s="68">
        <f>'MATCH 20'!$AJ$13</f>
        <v>0</v>
      </c>
      <c r="AG106" s="68">
        <f>'MATCH 20'!$AK$13</f>
        <v>0</v>
      </c>
      <c r="AH106" s="68">
        <f>'MATCH 20'!$AL$13</f>
        <v>0</v>
      </c>
      <c r="AI106" s="78">
        <f>'MATCH 20'!$AM$13</f>
        <v>0</v>
      </c>
      <c r="AJ106" s="77" t="str">
        <f>'MATCH 20'!$Q$13&amp;'MATCH 20'!$R$13</f>
        <v xml:space="preserve">0 </v>
      </c>
      <c r="AK106" s="103"/>
      <c r="AL106" s="66">
        <f>'MATCH 20'!$AN$13</f>
        <v>0</v>
      </c>
      <c r="AM106" s="68">
        <f>'MATCH 20'!$AO$13</f>
        <v>0</v>
      </c>
      <c r="AN106" s="68">
        <f>'MATCH 20'!$AP$13</f>
        <v>0</v>
      </c>
      <c r="AO106" s="68">
        <f>'MATCH 20'!$AQ$13</f>
        <v>0</v>
      </c>
      <c r="AP106" s="68">
        <f>'MATCH 20'!$AR$13</f>
        <v>0</v>
      </c>
      <c r="AQ106" s="68">
        <f>'MATCH 20'!$AS$13</f>
        <v>0</v>
      </c>
      <c r="AR106" s="78">
        <f>'MATCH 20'!$AT$13</f>
        <v>0</v>
      </c>
      <c r="AS106" s="78" t="str">
        <f>'MATCH 20'!$S$13&amp;'MATCH 20'!$T$13</f>
        <v xml:space="preserve">0 </v>
      </c>
      <c r="AT106" s="104"/>
    </row>
    <row r="107" spans="1:46" ht="15.5" thickTop="1" thickBot="1" x14ac:dyDescent="0.4">
      <c r="A107" s="106"/>
      <c r="B107" s="70">
        <v>5</v>
      </c>
      <c r="C107" s="71">
        <f t="shared" si="45"/>
        <v>0</v>
      </c>
      <c r="D107" s="64" t="str">
        <f>'MATCH 20'!$S$15&amp;'MATCH 20'!$T$15</f>
        <v xml:space="preserve">0 </v>
      </c>
      <c r="E107" s="72">
        <f>'MATCH 20'!$W$110</f>
        <v>0</v>
      </c>
      <c r="F107" s="72">
        <f>'MATCH 20'!$C$15</f>
        <v>0</v>
      </c>
      <c r="G107" s="72">
        <f>'MATCH 20'!$D$15</f>
        <v>0</v>
      </c>
      <c r="H107" s="72">
        <f>'MATCH 20'!$C$16</f>
        <v>0</v>
      </c>
      <c r="I107" s="72">
        <f>'MATCH 20'!$D$16</f>
        <v>0</v>
      </c>
      <c r="J107" s="76">
        <f>'MATCH 20'!$Q$18</f>
        <v>0</v>
      </c>
      <c r="K107" s="72">
        <f>'MATCH 20'!$E$18</f>
        <v>0</v>
      </c>
      <c r="L107" s="72">
        <f>'MATCH 20'!$F$24</f>
        <v>0</v>
      </c>
      <c r="M107" s="72" t="str">
        <f>IF('MATCH 20'!$K$24=0," ",'MATCH 20'!$K$24)</f>
        <v xml:space="preserve"> </v>
      </c>
      <c r="N107" s="72">
        <f>'MATCH 20'!$R$24</f>
        <v>0</v>
      </c>
      <c r="O107" s="73">
        <f>'MATCH 20'!$E$19</f>
        <v>0</v>
      </c>
      <c r="Q107" s="107"/>
      <c r="R107" s="62">
        <f t="shared" si="46"/>
        <v>0</v>
      </c>
      <c r="S107" s="65">
        <f t="shared" si="47"/>
        <v>0</v>
      </c>
      <c r="T107" s="70">
        <f>'MATCH 20'!$Z$15</f>
        <v>0</v>
      </c>
      <c r="U107" s="72">
        <f>'MATCH 20'!$AA$15</f>
        <v>0</v>
      </c>
      <c r="V107" s="72">
        <f>'MATCH 20'!$AB$15</f>
        <v>0</v>
      </c>
      <c r="W107" s="72">
        <f>'MATCH 20'!$AC$15</f>
        <v>0</v>
      </c>
      <c r="X107" s="72">
        <f>'MATCH 20'!$AD$15</f>
        <v>0</v>
      </c>
      <c r="Y107" s="72">
        <f>'MATCH 20'!$AE$15</f>
        <v>0</v>
      </c>
      <c r="Z107" s="79">
        <f>'MATCH 20'!$AF$15</f>
        <v>0</v>
      </c>
      <c r="AA107" s="77" t="str">
        <f>'MATCH 20'!$J$15&amp;'MATCH 20'!$K$15</f>
        <v xml:space="preserve">0 </v>
      </c>
      <c r="AB107" s="103"/>
      <c r="AC107" s="70">
        <f>'MATCH 20'!$AG$15</f>
        <v>0</v>
      </c>
      <c r="AD107" s="72">
        <f>'MATCH 20'!$AH$15</f>
        <v>0</v>
      </c>
      <c r="AE107" s="72">
        <f>'MATCH 20'!$AI$15</f>
        <v>0</v>
      </c>
      <c r="AF107" s="72">
        <f>'MATCH 20'!$AJ$15</f>
        <v>0</v>
      </c>
      <c r="AG107" s="72">
        <f>'MATCH 20'!$AK$15</f>
        <v>0</v>
      </c>
      <c r="AH107" s="72">
        <f>'MATCH 20'!$AL$15</f>
        <v>0</v>
      </c>
      <c r="AI107" s="79">
        <f>'MATCH 20'!$AM$15</f>
        <v>0</v>
      </c>
      <c r="AJ107" s="77" t="str">
        <f>'MATCH 20'!$Q$15&amp;'MATCH 20'!$R$15</f>
        <v xml:space="preserve">0 </v>
      </c>
      <c r="AK107" s="103"/>
      <c r="AL107" s="70">
        <f>'MATCH 20'!$AN$15</f>
        <v>0</v>
      </c>
      <c r="AM107" s="72">
        <f>'MATCH 20'!$AO$15</f>
        <v>0</v>
      </c>
      <c r="AN107" s="72">
        <f>'MATCH 20'!$AP$15</f>
        <v>0</v>
      </c>
      <c r="AO107" s="72">
        <f>'MATCH 20'!$AQ$15</f>
        <v>0</v>
      </c>
      <c r="AP107" s="72">
        <f>'MATCH 20'!$AR$15</f>
        <v>0</v>
      </c>
      <c r="AQ107" s="72">
        <f>'MATCH 20'!$AS$15</f>
        <v>0</v>
      </c>
      <c r="AR107" s="79">
        <f>'MATCH 20'!$AT$15</f>
        <v>0</v>
      </c>
      <c r="AS107" s="78" t="str">
        <f>'MATCH 20'!$S$15&amp;'MATCH 20'!$T$15</f>
        <v xml:space="preserve">0 </v>
      </c>
      <c r="AT107" s="104"/>
    </row>
    <row r="108" spans="1:46" ht="15" thickTop="1" x14ac:dyDescent="0.35"/>
  </sheetData>
  <sheetProtection sheet="1" objects="1" scenarios="1"/>
  <mergeCells count="42">
    <mergeCell ref="A18:A22"/>
    <mergeCell ref="Q18:Q22"/>
    <mergeCell ref="A23:A27"/>
    <mergeCell ref="Q23:Q27"/>
    <mergeCell ref="D3:E3"/>
    <mergeCell ref="D5:I5"/>
    <mergeCell ref="A8:A12"/>
    <mergeCell ref="A13:A17"/>
    <mergeCell ref="Q13:Q17"/>
    <mergeCell ref="Q8:Q12"/>
    <mergeCell ref="A28:A32"/>
    <mergeCell ref="Q28:Q32"/>
    <mergeCell ref="A33:A37"/>
    <mergeCell ref="Q33:Q37"/>
    <mergeCell ref="A38:A42"/>
    <mergeCell ref="Q38:Q42"/>
    <mergeCell ref="A43:A47"/>
    <mergeCell ref="Q43:Q47"/>
    <mergeCell ref="A48:A52"/>
    <mergeCell ref="Q48:Q52"/>
    <mergeCell ref="A53:A57"/>
    <mergeCell ref="Q53:Q57"/>
    <mergeCell ref="A58:A62"/>
    <mergeCell ref="Q58:Q62"/>
    <mergeCell ref="A63:A67"/>
    <mergeCell ref="Q63:Q67"/>
    <mergeCell ref="A68:A72"/>
    <mergeCell ref="Q68:Q72"/>
    <mergeCell ref="A73:A77"/>
    <mergeCell ref="Q73:Q77"/>
    <mergeCell ref="A78:A82"/>
    <mergeCell ref="Q78:Q82"/>
    <mergeCell ref="A83:A87"/>
    <mergeCell ref="Q83:Q87"/>
    <mergeCell ref="A103:A107"/>
    <mergeCell ref="Q103:Q107"/>
    <mergeCell ref="A88:A92"/>
    <mergeCell ref="Q88:Q92"/>
    <mergeCell ref="A93:A97"/>
    <mergeCell ref="Q93:Q97"/>
    <mergeCell ref="A98:A102"/>
    <mergeCell ref="Q98:Q102"/>
  </mergeCells>
  <pageMargins left="0.7" right="0.7" top="0.75" bottom="0.75" header="0.3" footer="0.3"/>
  <pageSetup scale="2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ACD62-E9C4-4C4F-B936-C29106024A83}">
  <sheetPr>
    <tabColor rgb="FF00B050"/>
    <pageSetUpPr fitToPage="1"/>
  </sheetPr>
  <dimension ref="A1:AT112"/>
  <sheetViews>
    <sheetView workbookViewId="0">
      <selection activeCell="C44" sqref="C44"/>
    </sheetView>
  </sheetViews>
  <sheetFormatPr defaultRowHeight="14.5" x14ac:dyDescent="0.35"/>
  <cols>
    <col min="3" max="3" width="28.90625" customWidth="1"/>
    <col min="4" max="4" width="42" customWidth="1"/>
    <col min="9" max="9" width="10.08984375" customWidth="1"/>
    <col min="10" max="10" width="9.90625" style="1" customWidth="1"/>
    <col min="11" max="11" width="13.7265625" customWidth="1"/>
    <col min="17" max="17" width="13.453125" customWidth="1"/>
    <col min="18" max="18" width="13.26953125" customWidth="1"/>
    <col min="20" max="20" width="12.26953125" customWidth="1"/>
    <col min="26" max="26" width="11.7265625" customWidth="1"/>
    <col min="31" max="31" width="11.90625" customWidth="1"/>
    <col min="34" max="34" width="12.08984375" customWidth="1"/>
    <col min="39" max="39" width="15.36328125" customWidth="1"/>
  </cols>
  <sheetData>
    <row r="1" spans="1:46" ht="36.5" thickTop="1" x14ac:dyDescent="0.8">
      <c r="B1" s="20"/>
      <c r="C1" s="21"/>
      <c r="D1" s="21"/>
      <c r="E1" s="21"/>
      <c r="F1" s="22" t="s">
        <v>27</v>
      </c>
      <c r="G1" s="21"/>
      <c r="H1" s="21"/>
      <c r="I1" s="21"/>
      <c r="J1" s="23"/>
      <c r="K1" s="21"/>
      <c r="L1" s="21"/>
      <c r="M1" s="21"/>
      <c r="N1" s="21"/>
      <c r="O1" s="21"/>
      <c r="P1" s="21"/>
      <c r="Q1" s="97" t="s">
        <v>97</v>
      </c>
      <c r="R1" s="97">
        <v>9</v>
      </c>
      <c r="S1" s="21"/>
      <c r="T1" s="21"/>
      <c r="U1" s="21"/>
      <c r="V1" s="24"/>
    </row>
    <row r="2" spans="1:46" ht="26" x14ac:dyDescent="0.6">
      <c r="B2" s="25"/>
      <c r="G2" s="26" t="s">
        <v>28</v>
      </c>
      <c r="V2" s="27"/>
    </row>
    <row r="3" spans="1:46" ht="28.5" x14ac:dyDescent="0.65">
      <c r="B3" s="25"/>
      <c r="E3" s="28" t="s">
        <v>29</v>
      </c>
      <c r="V3" s="27"/>
    </row>
    <row r="4" spans="1:46" ht="15" thickBot="1" x14ac:dyDescent="0.4">
      <c r="B4" s="25"/>
      <c r="V4" s="27"/>
    </row>
    <row r="5" spans="1:46" ht="19.5" customHeight="1" thickBot="1" x14ac:dyDescent="0.6">
      <c r="B5" s="25"/>
      <c r="D5" s="17" t="s">
        <v>0</v>
      </c>
      <c r="E5" s="173" t="s">
        <v>4</v>
      </c>
      <c r="F5" s="174"/>
      <c r="G5" s="174"/>
      <c r="H5" s="174"/>
      <c r="I5" s="174"/>
      <c r="J5" s="174"/>
      <c r="K5" s="174"/>
      <c r="L5" s="171" t="s">
        <v>5</v>
      </c>
      <c r="M5" s="172"/>
      <c r="N5" s="172"/>
      <c r="O5" s="172"/>
      <c r="P5" s="172"/>
      <c r="Q5" s="172"/>
      <c r="R5" s="16"/>
      <c r="S5" s="176" t="s">
        <v>3</v>
      </c>
      <c r="T5" s="177"/>
      <c r="V5" s="27"/>
      <c r="AA5" s="38" t="s">
        <v>47</v>
      </c>
      <c r="AH5" s="38" t="s">
        <v>48</v>
      </c>
      <c r="AO5" s="38" t="s">
        <v>49</v>
      </c>
    </row>
    <row r="6" spans="1:46" ht="29.25" customHeight="1" thickTop="1" thickBot="1" x14ac:dyDescent="0.5">
      <c r="A6" s="29"/>
      <c r="B6" s="29"/>
      <c r="C6" s="181" t="s">
        <v>51</v>
      </c>
      <c r="D6" s="182"/>
      <c r="E6" s="2">
        <v>1</v>
      </c>
      <c r="F6" s="2">
        <v>2</v>
      </c>
      <c r="G6" s="2">
        <v>3</v>
      </c>
      <c r="H6" s="2">
        <v>4</v>
      </c>
      <c r="I6" s="2">
        <v>5</v>
      </c>
      <c r="J6" s="13" t="s">
        <v>1</v>
      </c>
      <c r="K6" s="14" t="s">
        <v>15</v>
      </c>
      <c r="L6" s="10">
        <v>1</v>
      </c>
      <c r="M6" s="11">
        <v>2</v>
      </c>
      <c r="N6" s="11">
        <v>3</v>
      </c>
      <c r="O6" s="11">
        <v>4</v>
      </c>
      <c r="P6" s="11">
        <v>5</v>
      </c>
      <c r="Q6" s="12" t="s">
        <v>2</v>
      </c>
      <c r="R6" s="15" t="s">
        <v>15</v>
      </c>
      <c r="S6" s="30"/>
      <c r="T6" s="15" t="s">
        <v>15</v>
      </c>
      <c r="V6" s="27"/>
      <c r="Z6" s="47" t="s">
        <v>35</v>
      </c>
      <c r="AA6" s="48" t="s">
        <v>36</v>
      </c>
      <c r="AB6" s="48" t="s">
        <v>37</v>
      </c>
      <c r="AC6" s="48" t="s">
        <v>38</v>
      </c>
      <c r="AD6" s="48" t="s">
        <v>39</v>
      </c>
      <c r="AE6" s="48" t="s">
        <v>40</v>
      </c>
      <c r="AF6" s="49" t="s">
        <v>41</v>
      </c>
      <c r="AG6" s="39" t="s">
        <v>35</v>
      </c>
      <c r="AH6" s="40" t="s">
        <v>36</v>
      </c>
      <c r="AI6" s="40" t="s">
        <v>37</v>
      </c>
      <c r="AJ6" s="40" t="s">
        <v>38</v>
      </c>
      <c r="AK6" s="40" t="s">
        <v>39</v>
      </c>
      <c r="AL6" s="40" t="s">
        <v>40</v>
      </c>
      <c r="AM6" s="41" t="s">
        <v>41</v>
      </c>
      <c r="AN6" s="39" t="s">
        <v>35</v>
      </c>
      <c r="AO6" s="40" t="s">
        <v>36</v>
      </c>
      <c r="AP6" s="40" t="s">
        <v>37</v>
      </c>
      <c r="AQ6" s="40" t="s">
        <v>38</v>
      </c>
      <c r="AR6" s="40" t="s">
        <v>39</v>
      </c>
      <c r="AS6" s="40" t="s">
        <v>40</v>
      </c>
      <c r="AT6" s="41" t="s">
        <v>41</v>
      </c>
    </row>
    <row r="7" spans="1:46" ht="25.5" customHeight="1" thickTop="1" thickBot="1" x14ac:dyDescent="0.5">
      <c r="A7" s="183">
        <v>1</v>
      </c>
      <c r="B7" s="54" t="s">
        <v>52</v>
      </c>
      <c r="C7" s="81"/>
      <c r="D7" s="55"/>
      <c r="E7" s="140"/>
      <c r="F7" s="140"/>
      <c r="G7" s="140"/>
      <c r="H7" s="140"/>
      <c r="I7" s="140"/>
      <c r="J7" s="142">
        <f>J102</f>
        <v>0</v>
      </c>
      <c r="K7" s="144" t="str">
        <f>IF(K102=0," ",VLOOKUP(K102,$Y$102:$Z$110,2))</f>
        <v xml:space="preserve"> </v>
      </c>
      <c r="L7" s="140"/>
      <c r="M7" s="140"/>
      <c r="N7" s="140"/>
      <c r="O7" s="140"/>
      <c r="P7" s="140"/>
      <c r="Q7" s="142">
        <f>Q102</f>
        <v>0</v>
      </c>
      <c r="R7" s="144" t="str">
        <f>IF(R102=0," ",VLOOKUP(R102,$Y$102:$Z$110,2))</f>
        <v xml:space="preserve"> </v>
      </c>
      <c r="S7" s="142">
        <f>T102</f>
        <v>0</v>
      </c>
      <c r="T7" s="144" t="str">
        <f>IF(U102=10,"xxxxxxxxxx",IF(U102=0," ",VLOOKUP(U102,$Y$102:$Z$110,2)))</f>
        <v xml:space="preserve"> </v>
      </c>
      <c r="V7" s="27"/>
      <c r="Z7" s="178">
        <f>(COUNTIF($E$7:$I$8,0))</f>
        <v>0</v>
      </c>
      <c r="AA7" s="180">
        <f>(COUNTIF($E$7:$I$8,6))</f>
        <v>0</v>
      </c>
      <c r="AB7" s="180">
        <f>(COUNTIF($E$7:$I$8,7))</f>
        <v>0</v>
      </c>
      <c r="AC7" s="180">
        <f>(COUNTIF($E$7:$I$8,8))</f>
        <v>0</v>
      </c>
      <c r="AD7" s="180">
        <f>(COUNTIF($E$7:$I$8,9))</f>
        <v>0</v>
      </c>
      <c r="AE7" s="180">
        <f>(COUNTIF($E$7:$I$8,10))</f>
        <v>0</v>
      </c>
      <c r="AF7" s="179">
        <f>K102</f>
        <v>0</v>
      </c>
      <c r="AG7" s="152">
        <f>(COUNTIF($L7:$P8,0))</f>
        <v>0</v>
      </c>
      <c r="AH7" s="149">
        <f>(COUNTIF($L7:$P8,6))</f>
        <v>0</v>
      </c>
      <c r="AI7" s="149">
        <f>(COUNTIF($L7:$P8,7))</f>
        <v>0</v>
      </c>
      <c r="AJ7" s="149">
        <f>(COUNTIF($L7:$P8,8))</f>
        <v>0</v>
      </c>
      <c r="AK7" s="149">
        <f>(COUNTIF($L7:$P8,9))</f>
        <v>0</v>
      </c>
      <c r="AL7" s="149">
        <f>(COUNTIF($L7:$P8,10))</f>
        <v>0</v>
      </c>
      <c r="AM7" s="156">
        <f>R102</f>
        <v>0</v>
      </c>
      <c r="AN7" s="152">
        <f>Z7+AG7</f>
        <v>0</v>
      </c>
      <c r="AO7" s="149">
        <f t="shared" ref="AO7:AT7" si="0">AA7+AH7</f>
        <v>0</v>
      </c>
      <c r="AP7" s="149">
        <f t="shared" si="0"/>
        <v>0</v>
      </c>
      <c r="AQ7" s="149">
        <f t="shared" si="0"/>
        <v>0</v>
      </c>
      <c r="AR7" s="149">
        <f t="shared" si="0"/>
        <v>0</v>
      </c>
      <c r="AS7" s="149">
        <f t="shared" si="0"/>
        <v>0</v>
      </c>
      <c r="AT7" s="156">
        <f t="shared" si="0"/>
        <v>0</v>
      </c>
    </row>
    <row r="8" spans="1:46" ht="22" thickTop="1" thickBot="1" x14ac:dyDescent="0.5">
      <c r="A8" s="183"/>
      <c r="B8" s="53" t="s">
        <v>50</v>
      </c>
      <c r="C8" s="82"/>
      <c r="D8" s="83"/>
      <c r="E8" s="141"/>
      <c r="F8" s="141"/>
      <c r="G8" s="141"/>
      <c r="H8" s="141"/>
      <c r="I8" s="141"/>
      <c r="J8" s="143"/>
      <c r="K8" s="144"/>
      <c r="L8" s="141"/>
      <c r="M8" s="141"/>
      <c r="N8" s="141"/>
      <c r="O8" s="141"/>
      <c r="P8" s="141"/>
      <c r="Q8" s="143"/>
      <c r="R8" s="144"/>
      <c r="S8" s="143"/>
      <c r="T8" s="144"/>
      <c r="V8" s="27"/>
      <c r="Z8" s="151"/>
      <c r="AA8" s="150"/>
      <c r="AB8" s="150"/>
      <c r="AC8" s="150"/>
      <c r="AD8" s="150"/>
      <c r="AE8" s="150"/>
      <c r="AF8" s="153"/>
      <c r="AG8" s="151"/>
      <c r="AH8" s="150"/>
      <c r="AI8" s="150"/>
      <c r="AJ8" s="150"/>
      <c r="AK8" s="150"/>
      <c r="AL8" s="150"/>
      <c r="AM8" s="153"/>
      <c r="AN8" s="151"/>
      <c r="AO8" s="150"/>
      <c r="AP8" s="150"/>
      <c r="AQ8" s="150"/>
      <c r="AR8" s="150"/>
      <c r="AS8" s="150"/>
      <c r="AT8" s="153"/>
    </row>
    <row r="9" spans="1:46" ht="21.65" customHeight="1" thickTop="1" thickBot="1" x14ac:dyDescent="0.5">
      <c r="A9" s="183">
        <v>2</v>
      </c>
      <c r="B9" s="54" t="s">
        <v>52</v>
      </c>
      <c r="C9" s="84"/>
      <c r="D9" s="56"/>
      <c r="E9" s="140"/>
      <c r="F9" s="140"/>
      <c r="G9" s="140"/>
      <c r="H9" s="140"/>
      <c r="I9" s="140"/>
      <c r="J9" s="142">
        <f>J104</f>
        <v>0</v>
      </c>
      <c r="K9" s="144" t="str">
        <f>IF(K104=0," ",VLOOKUP(K104,$Y$102:$Z$110,2))</f>
        <v xml:space="preserve"> </v>
      </c>
      <c r="L9" s="140"/>
      <c r="M9" s="140"/>
      <c r="N9" s="140"/>
      <c r="O9" s="140"/>
      <c r="P9" s="140"/>
      <c r="Q9" s="142">
        <f>Q104</f>
        <v>0</v>
      </c>
      <c r="R9" s="144" t="str">
        <f>IF(R104=0," ",VLOOKUP(R104,$Y$102:$Z$110,2))</f>
        <v xml:space="preserve"> </v>
      </c>
      <c r="S9" s="142">
        <f>T104</f>
        <v>0</v>
      </c>
      <c r="T9" s="144" t="str">
        <f>IF(U104=10,"xxxxxxxxxx",IF(U104=0," ",VLOOKUP(U104,$Y$102:$Z$110,2)))</f>
        <v xml:space="preserve"> </v>
      </c>
      <c r="V9" s="27"/>
      <c r="Z9" s="151">
        <f>(COUNTIF($E$9:$I$10,0))</f>
        <v>0</v>
      </c>
      <c r="AA9" s="150">
        <f>(COUNTIF($E$9:$I$10,6))</f>
        <v>0</v>
      </c>
      <c r="AB9" s="150">
        <f>(COUNTIF($E$9:$I$10,7))</f>
        <v>0</v>
      </c>
      <c r="AC9" s="150">
        <f>(COUNTIF($E$9:$I$10,8))</f>
        <v>0</v>
      </c>
      <c r="AD9" s="150">
        <f>(COUNTIF($E$9:$I$10,9))</f>
        <v>0</v>
      </c>
      <c r="AE9" s="150">
        <f>(COUNTIF($E$9:$I$10,10))</f>
        <v>0</v>
      </c>
      <c r="AF9" s="153">
        <f t="shared" ref="AF9" si="1">K104</f>
        <v>0</v>
      </c>
      <c r="AG9" s="151">
        <f t="shared" ref="AG9" si="2">(COUNTIF($L9:$P10,0))</f>
        <v>0</v>
      </c>
      <c r="AH9" s="150">
        <f t="shared" ref="AH9" si="3">(COUNTIF($L9:$P10,6))</f>
        <v>0</v>
      </c>
      <c r="AI9" s="150">
        <f t="shared" ref="AI9" si="4">(COUNTIF($L9:$P10,7))</f>
        <v>0</v>
      </c>
      <c r="AJ9" s="150">
        <f t="shared" ref="AJ9" si="5">(COUNTIF($L9:$P10,8))</f>
        <v>0</v>
      </c>
      <c r="AK9" s="150">
        <f t="shared" ref="AK9" si="6">(COUNTIF($L9:$P10,9))</f>
        <v>0</v>
      </c>
      <c r="AL9" s="150">
        <f t="shared" ref="AL9" si="7">(COUNTIF($L9:$P10,10))</f>
        <v>0</v>
      </c>
      <c r="AM9" s="153">
        <f t="shared" ref="AM9" si="8">R104</f>
        <v>0</v>
      </c>
      <c r="AN9" s="151">
        <f t="shared" ref="AN9:AT9" si="9">Z9+AG9</f>
        <v>0</v>
      </c>
      <c r="AO9" s="150">
        <f t="shared" si="9"/>
        <v>0</v>
      </c>
      <c r="AP9" s="150">
        <f t="shared" si="9"/>
        <v>0</v>
      </c>
      <c r="AQ9" s="150">
        <f t="shared" si="9"/>
        <v>0</v>
      </c>
      <c r="AR9" s="150">
        <f t="shared" si="9"/>
        <v>0</v>
      </c>
      <c r="AS9" s="150">
        <f t="shared" si="9"/>
        <v>0</v>
      </c>
      <c r="AT9" s="153">
        <f t="shared" si="9"/>
        <v>0</v>
      </c>
    </row>
    <row r="10" spans="1:46" ht="22" thickTop="1" thickBot="1" x14ac:dyDescent="0.5">
      <c r="A10" s="183"/>
      <c r="B10" s="53" t="s">
        <v>50</v>
      </c>
      <c r="C10" s="82"/>
      <c r="D10" s="83"/>
      <c r="E10" s="141"/>
      <c r="F10" s="141"/>
      <c r="G10" s="141"/>
      <c r="H10" s="141"/>
      <c r="I10" s="141"/>
      <c r="J10" s="143"/>
      <c r="K10" s="144"/>
      <c r="L10" s="141"/>
      <c r="M10" s="141"/>
      <c r="N10" s="141"/>
      <c r="O10" s="141"/>
      <c r="P10" s="141"/>
      <c r="Q10" s="143"/>
      <c r="R10" s="144"/>
      <c r="S10" s="143"/>
      <c r="T10" s="144"/>
      <c r="V10" s="27"/>
      <c r="Z10" s="151"/>
      <c r="AA10" s="150"/>
      <c r="AB10" s="150"/>
      <c r="AC10" s="150"/>
      <c r="AD10" s="150"/>
      <c r="AE10" s="150"/>
      <c r="AF10" s="153"/>
      <c r="AG10" s="151"/>
      <c r="AH10" s="150"/>
      <c r="AI10" s="150"/>
      <c r="AJ10" s="150"/>
      <c r="AK10" s="150"/>
      <c r="AL10" s="150"/>
      <c r="AM10" s="153"/>
      <c r="AN10" s="151"/>
      <c r="AO10" s="150"/>
      <c r="AP10" s="150"/>
      <c r="AQ10" s="150"/>
      <c r="AR10" s="150"/>
      <c r="AS10" s="150"/>
      <c r="AT10" s="153"/>
    </row>
    <row r="11" spans="1:46" ht="23.15" customHeight="1" thickTop="1" thickBot="1" x14ac:dyDescent="0.5">
      <c r="A11" s="183">
        <v>3</v>
      </c>
      <c r="B11" s="54" t="s">
        <v>52</v>
      </c>
      <c r="C11" s="84"/>
      <c r="D11" s="56"/>
      <c r="E11" s="140"/>
      <c r="F11" s="140"/>
      <c r="G11" s="140"/>
      <c r="H11" s="140"/>
      <c r="I11" s="140"/>
      <c r="J11" s="142">
        <f>J106</f>
        <v>0</v>
      </c>
      <c r="K11" s="144" t="str">
        <f>IF(K106=0," ",VLOOKUP(K106,$Y$102:$Z$110,2))</f>
        <v xml:space="preserve"> </v>
      </c>
      <c r="L11" s="140"/>
      <c r="M11" s="140"/>
      <c r="N11" s="140"/>
      <c r="O11" s="140"/>
      <c r="P11" s="140"/>
      <c r="Q11" s="142">
        <f>Q106</f>
        <v>0</v>
      </c>
      <c r="R11" s="144" t="str">
        <f>IF(R106=0," ",VLOOKUP(R106,$Y$102:$Z$110,2))</f>
        <v xml:space="preserve"> </v>
      </c>
      <c r="S11" s="142">
        <f>T106</f>
        <v>0</v>
      </c>
      <c r="T11" s="144" t="str">
        <f>IF(U106=10,"xxxxxxxxxx",IF(U106=0," ",VLOOKUP(U106,$Y$102:$Z$110,2)))</f>
        <v xml:space="preserve"> </v>
      </c>
      <c r="V11" s="27"/>
      <c r="Z11" s="151">
        <f>(COUNTIF($E$11:$I$12,0))</f>
        <v>0</v>
      </c>
      <c r="AA11" s="150">
        <f>(COUNTIF($E$11:$I$12,6))</f>
        <v>0</v>
      </c>
      <c r="AB11" s="150">
        <f>(COUNTIF($E$11:$I$12,7))</f>
        <v>0</v>
      </c>
      <c r="AC11" s="150">
        <f>(COUNTIF($E$11:$I$12,8))</f>
        <v>0</v>
      </c>
      <c r="AD11" s="150">
        <f>(COUNTIF($E$11:$I$12,9))</f>
        <v>0</v>
      </c>
      <c r="AE11" s="150">
        <f>(COUNTIF($E$11:$I$12,10))</f>
        <v>0</v>
      </c>
      <c r="AF11" s="153">
        <f t="shared" ref="AF11" si="10">K106</f>
        <v>0</v>
      </c>
      <c r="AG11" s="151">
        <f t="shared" ref="AG11" si="11">(COUNTIF($L11:$P12,0))</f>
        <v>0</v>
      </c>
      <c r="AH11" s="150">
        <f t="shared" ref="AH11" si="12">(COUNTIF($L11:$P12,6))</f>
        <v>0</v>
      </c>
      <c r="AI11" s="150">
        <f t="shared" ref="AI11" si="13">(COUNTIF($L11:$P12,7))</f>
        <v>0</v>
      </c>
      <c r="AJ11" s="150">
        <f t="shared" ref="AJ11" si="14">(COUNTIF($L11:$P12,8))</f>
        <v>0</v>
      </c>
      <c r="AK11" s="150">
        <f t="shared" ref="AK11" si="15">(COUNTIF($L11:$P12,9))</f>
        <v>0</v>
      </c>
      <c r="AL11" s="150">
        <f t="shared" ref="AL11" si="16">(COUNTIF($L11:$P12,10))</f>
        <v>0</v>
      </c>
      <c r="AM11" s="153">
        <f t="shared" ref="AM11" si="17">R106</f>
        <v>0</v>
      </c>
      <c r="AN11" s="151">
        <f t="shared" ref="AN11:AT11" si="18">Z11+AG11</f>
        <v>0</v>
      </c>
      <c r="AO11" s="150">
        <f t="shared" si="18"/>
        <v>0</v>
      </c>
      <c r="AP11" s="150">
        <f t="shared" si="18"/>
        <v>0</v>
      </c>
      <c r="AQ11" s="150">
        <f t="shared" si="18"/>
        <v>0</v>
      </c>
      <c r="AR11" s="150">
        <f t="shared" si="18"/>
        <v>0</v>
      </c>
      <c r="AS11" s="150">
        <f t="shared" si="18"/>
        <v>0</v>
      </c>
      <c r="AT11" s="153">
        <f t="shared" si="18"/>
        <v>0</v>
      </c>
    </row>
    <row r="12" spans="1:46" ht="22" thickTop="1" thickBot="1" x14ac:dyDescent="0.5">
      <c r="A12" s="183"/>
      <c r="B12" s="53" t="s">
        <v>50</v>
      </c>
      <c r="C12" s="82"/>
      <c r="D12" s="85"/>
      <c r="E12" s="175"/>
      <c r="F12" s="141"/>
      <c r="G12" s="141"/>
      <c r="H12" s="141"/>
      <c r="I12" s="141"/>
      <c r="J12" s="143"/>
      <c r="K12" s="144"/>
      <c r="L12" s="175"/>
      <c r="M12" s="141"/>
      <c r="N12" s="141"/>
      <c r="O12" s="141"/>
      <c r="P12" s="141"/>
      <c r="Q12" s="143"/>
      <c r="R12" s="144"/>
      <c r="S12" s="143"/>
      <c r="T12" s="144"/>
      <c r="V12" s="27"/>
      <c r="Z12" s="151"/>
      <c r="AA12" s="150"/>
      <c r="AB12" s="150"/>
      <c r="AC12" s="150"/>
      <c r="AD12" s="150"/>
      <c r="AE12" s="150"/>
      <c r="AF12" s="153"/>
      <c r="AG12" s="151"/>
      <c r="AH12" s="150"/>
      <c r="AI12" s="150"/>
      <c r="AJ12" s="150"/>
      <c r="AK12" s="150"/>
      <c r="AL12" s="150"/>
      <c r="AM12" s="153"/>
      <c r="AN12" s="151"/>
      <c r="AO12" s="150"/>
      <c r="AP12" s="150"/>
      <c r="AQ12" s="150"/>
      <c r="AR12" s="150"/>
      <c r="AS12" s="150"/>
      <c r="AT12" s="153"/>
    </row>
    <row r="13" spans="1:46" ht="22" customHeight="1" thickTop="1" thickBot="1" x14ac:dyDescent="0.5">
      <c r="A13" s="183">
        <v>4</v>
      </c>
      <c r="B13" s="54" t="s">
        <v>52</v>
      </c>
      <c r="C13" s="84"/>
      <c r="D13" s="56"/>
      <c r="E13" s="140"/>
      <c r="F13" s="140"/>
      <c r="G13" s="140"/>
      <c r="H13" s="140"/>
      <c r="I13" s="140"/>
      <c r="J13" s="142">
        <f>J108</f>
        <v>0</v>
      </c>
      <c r="K13" s="144" t="str">
        <f>IF(K108=0," ",VLOOKUP(K108,$Y$102:$Z$110,2))</f>
        <v xml:space="preserve"> </v>
      </c>
      <c r="L13" s="140"/>
      <c r="M13" s="140"/>
      <c r="N13" s="140"/>
      <c r="O13" s="140"/>
      <c r="P13" s="140"/>
      <c r="Q13" s="142">
        <f>Q108</f>
        <v>0</v>
      </c>
      <c r="R13" s="144" t="str">
        <f>IF(R108=0," ",VLOOKUP(R108,$Y$102:$Z$110,2))</f>
        <v xml:space="preserve"> </v>
      </c>
      <c r="S13" s="142">
        <f>T108</f>
        <v>0</v>
      </c>
      <c r="T13" s="144" t="str">
        <f>IF(U108=10,"xxxxxxxxxx",IF(U108=0," ",VLOOKUP(U108,$Y$102:$Z$110,2)))</f>
        <v xml:space="preserve"> </v>
      </c>
      <c r="V13" s="27"/>
      <c r="Z13" s="151">
        <f>(COUNTIF($E$13:$I$14,0))</f>
        <v>0</v>
      </c>
      <c r="AA13" s="150">
        <f>(COUNTIF($E$13:$I$14,6))</f>
        <v>0</v>
      </c>
      <c r="AB13" s="150">
        <f>(COUNTIF($E$13:$I$14,7))</f>
        <v>0</v>
      </c>
      <c r="AC13" s="150">
        <f>(COUNTIF($E$13:$I$14,8))</f>
        <v>0</v>
      </c>
      <c r="AD13" s="150">
        <f>(COUNTIF($E$13:$I$14,9))</f>
        <v>0</v>
      </c>
      <c r="AE13" s="150">
        <f>(COUNTIF($E$13:$I$14,10))</f>
        <v>0</v>
      </c>
      <c r="AF13" s="153">
        <f t="shared" ref="AF13" si="19">K108</f>
        <v>0</v>
      </c>
      <c r="AG13" s="151">
        <f t="shared" ref="AG13" si="20">(COUNTIF($L13:$P14,0))</f>
        <v>0</v>
      </c>
      <c r="AH13" s="150">
        <f t="shared" ref="AH13" si="21">(COUNTIF($L13:$P14,6))</f>
        <v>0</v>
      </c>
      <c r="AI13" s="150">
        <f t="shared" ref="AI13" si="22">(COUNTIF($L13:$P14,7))</f>
        <v>0</v>
      </c>
      <c r="AJ13" s="150">
        <f t="shared" ref="AJ13" si="23">(COUNTIF($L13:$P14,8))</f>
        <v>0</v>
      </c>
      <c r="AK13" s="150">
        <f t="shared" ref="AK13" si="24">(COUNTIF($L13:$P14,9))</f>
        <v>0</v>
      </c>
      <c r="AL13" s="150">
        <f t="shared" ref="AL13" si="25">(COUNTIF($L13:$P14,10))</f>
        <v>0</v>
      </c>
      <c r="AM13" s="153">
        <f t="shared" ref="AM13" si="26">R108</f>
        <v>0</v>
      </c>
      <c r="AN13" s="151">
        <f t="shared" ref="AN13:AT13" si="27">Z13+AG13</f>
        <v>0</v>
      </c>
      <c r="AO13" s="150">
        <f t="shared" si="27"/>
        <v>0</v>
      </c>
      <c r="AP13" s="150">
        <f t="shared" si="27"/>
        <v>0</v>
      </c>
      <c r="AQ13" s="150">
        <f t="shared" si="27"/>
        <v>0</v>
      </c>
      <c r="AR13" s="150">
        <f t="shared" si="27"/>
        <v>0</v>
      </c>
      <c r="AS13" s="150">
        <f t="shared" si="27"/>
        <v>0</v>
      </c>
      <c r="AT13" s="153">
        <f t="shared" si="27"/>
        <v>0</v>
      </c>
    </row>
    <row r="14" spans="1:46" ht="22" thickTop="1" thickBot="1" x14ac:dyDescent="0.5">
      <c r="A14" s="183"/>
      <c r="B14" s="53" t="s">
        <v>50</v>
      </c>
      <c r="C14" s="82"/>
      <c r="D14" s="83"/>
      <c r="E14" s="141"/>
      <c r="F14" s="141"/>
      <c r="G14" s="141"/>
      <c r="H14" s="141"/>
      <c r="I14" s="141"/>
      <c r="J14" s="143"/>
      <c r="K14" s="144"/>
      <c r="L14" s="141"/>
      <c r="M14" s="141"/>
      <c r="N14" s="141"/>
      <c r="O14" s="141"/>
      <c r="P14" s="141"/>
      <c r="Q14" s="143"/>
      <c r="R14" s="144"/>
      <c r="S14" s="143"/>
      <c r="T14" s="144"/>
      <c r="V14" s="27"/>
      <c r="Z14" s="151"/>
      <c r="AA14" s="150"/>
      <c r="AB14" s="150"/>
      <c r="AC14" s="150"/>
      <c r="AD14" s="150"/>
      <c r="AE14" s="150"/>
      <c r="AF14" s="153"/>
      <c r="AG14" s="151"/>
      <c r="AH14" s="150"/>
      <c r="AI14" s="150"/>
      <c r="AJ14" s="150"/>
      <c r="AK14" s="150"/>
      <c r="AL14" s="150"/>
      <c r="AM14" s="153"/>
      <c r="AN14" s="151"/>
      <c r="AO14" s="150"/>
      <c r="AP14" s="150"/>
      <c r="AQ14" s="150"/>
      <c r="AR14" s="150"/>
      <c r="AS14" s="150"/>
      <c r="AT14" s="153"/>
    </row>
    <row r="15" spans="1:46" ht="23.5" customHeight="1" thickTop="1" thickBot="1" x14ac:dyDescent="0.5">
      <c r="A15" s="183">
        <v>5</v>
      </c>
      <c r="B15" s="54" t="s">
        <v>52</v>
      </c>
      <c r="C15" s="84"/>
      <c r="D15" s="56"/>
      <c r="E15" s="140"/>
      <c r="F15" s="140"/>
      <c r="G15" s="140"/>
      <c r="H15" s="140"/>
      <c r="I15" s="140"/>
      <c r="J15" s="142">
        <f>J110</f>
        <v>0</v>
      </c>
      <c r="K15" s="144" t="str">
        <f>IF(K110=0," ",VLOOKUP(K110,$Y$102:$Z$110,2))</f>
        <v xml:space="preserve"> </v>
      </c>
      <c r="L15" s="140"/>
      <c r="M15" s="140"/>
      <c r="N15" s="140"/>
      <c r="O15" s="140"/>
      <c r="P15" s="140"/>
      <c r="Q15" s="142">
        <f>Q110</f>
        <v>0</v>
      </c>
      <c r="R15" s="144" t="str">
        <f>IF(R110=0," ",VLOOKUP(R110,$Y$102:$Z$110,2))</f>
        <v xml:space="preserve"> </v>
      </c>
      <c r="S15" s="142">
        <f>T110</f>
        <v>0</v>
      </c>
      <c r="T15" s="144" t="str">
        <f>IF(U110=10,"xxxxxxxxxx",IF(U110=0," ",VLOOKUP(U110,$Y$102:$Z$110,2)))</f>
        <v xml:space="preserve"> </v>
      </c>
      <c r="V15" s="27"/>
      <c r="Z15" s="151">
        <f>(COUNTIF($E$15:$I$16,0))</f>
        <v>0</v>
      </c>
      <c r="AA15" s="150">
        <f>(COUNTIF($E$15:$I$16,6))</f>
        <v>0</v>
      </c>
      <c r="AB15" s="150">
        <f>(COUNTIF($E$15:$I$16,7))</f>
        <v>0</v>
      </c>
      <c r="AC15" s="150">
        <f>(COUNTIF($E$15:$I$16,8))</f>
        <v>0</v>
      </c>
      <c r="AD15" s="150">
        <f>(COUNTIF($E$15:$I$16,9))</f>
        <v>0</v>
      </c>
      <c r="AE15" s="150">
        <f>(COUNTIF($E$15:$I$16,10))</f>
        <v>0</v>
      </c>
      <c r="AF15" s="153">
        <f t="shared" ref="AF15" si="28">K110</f>
        <v>0</v>
      </c>
      <c r="AG15" s="151">
        <f t="shared" ref="AG15" si="29">(COUNTIF($L15:$P16,0))</f>
        <v>0</v>
      </c>
      <c r="AH15" s="150">
        <f t="shared" ref="AH15" si="30">(COUNTIF($L15:$P16,6))</f>
        <v>0</v>
      </c>
      <c r="AI15" s="150">
        <f t="shared" ref="AI15" si="31">(COUNTIF($L15:$P16,7))</f>
        <v>0</v>
      </c>
      <c r="AJ15" s="150">
        <f t="shared" ref="AJ15" si="32">(COUNTIF($L15:$P16,8))</f>
        <v>0</v>
      </c>
      <c r="AK15" s="150">
        <f t="shared" ref="AK15" si="33">(COUNTIF($L15:$P16,9))</f>
        <v>0</v>
      </c>
      <c r="AL15" s="150">
        <f t="shared" ref="AL15" si="34">(COUNTIF($L15:$P16,10))</f>
        <v>0</v>
      </c>
      <c r="AM15" s="153">
        <f t="shared" ref="AM15" si="35">R110</f>
        <v>0</v>
      </c>
      <c r="AN15" s="151">
        <f t="shared" ref="AN15:AT15" si="36">Z15+AG15</f>
        <v>0</v>
      </c>
      <c r="AO15" s="150">
        <f t="shared" si="36"/>
        <v>0</v>
      </c>
      <c r="AP15" s="150">
        <f t="shared" si="36"/>
        <v>0</v>
      </c>
      <c r="AQ15" s="150">
        <f t="shared" si="36"/>
        <v>0</v>
      </c>
      <c r="AR15" s="150">
        <f t="shared" si="36"/>
        <v>0</v>
      </c>
      <c r="AS15" s="150">
        <f t="shared" si="36"/>
        <v>0</v>
      </c>
      <c r="AT15" s="153">
        <f t="shared" si="36"/>
        <v>0</v>
      </c>
    </row>
    <row r="16" spans="1:46" ht="22" thickTop="1" thickBot="1" x14ac:dyDescent="0.5">
      <c r="A16" s="183"/>
      <c r="B16" s="53" t="s">
        <v>50</v>
      </c>
      <c r="C16" s="82"/>
      <c r="D16" s="83"/>
      <c r="E16" s="141"/>
      <c r="F16" s="141"/>
      <c r="G16" s="141"/>
      <c r="H16" s="141"/>
      <c r="I16" s="141"/>
      <c r="J16" s="143"/>
      <c r="K16" s="144"/>
      <c r="L16" s="141"/>
      <c r="M16" s="141"/>
      <c r="N16" s="141"/>
      <c r="O16" s="141"/>
      <c r="P16" s="141"/>
      <c r="Q16" s="143"/>
      <c r="R16" s="144"/>
      <c r="S16" s="143"/>
      <c r="T16" s="144"/>
      <c r="V16" s="27"/>
      <c r="Z16" s="157"/>
      <c r="AA16" s="154"/>
      <c r="AB16" s="154"/>
      <c r="AC16" s="154"/>
      <c r="AD16" s="154"/>
      <c r="AE16" s="154"/>
      <c r="AF16" s="155"/>
      <c r="AG16" s="157"/>
      <c r="AH16" s="154"/>
      <c r="AI16" s="154"/>
      <c r="AJ16" s="154"/>
      <c r="AK16" s="154"/>
      <c r="AL16" s="154"/>
      <c r="AM16" s="155"/>
      <c r="AN16" s="157"/>
      <c r="AO16" s="154"/>
      <c r="AP16" s="154"/>
      <c r="AQ16" s="154"/>
      <c r="AR16" s="154"/>
      <c r="AS16" s="154"/>
      <c r="AT16" s="155"/>
    </row>
    <row r="17" spans="2:22" ht="15.5" thickTop="1" thickBot="1" x14ac:dyDescent="0.4">
      <c r="B17" s="25"/>
      <c r="V17" s="27"/>
    </row>
    <row r="18" spans="2:22" ht="15.5" thickTop="1" thickBot="1" x14ac:dyDescent="0.4">
      <c r="B18" s="25"/>
      <c r="D18" s="31" t="s">
        <v>16</v>
      </c>
      <c r="E18" s="161">
        <f>'SUMMARY SHEET'!D5</f>
        <v>0</v>
      </c>
      <c r="F18" s="162"/>
      <c r="G18" s="162"/>
      <c r="H18" s="162"/>
      <c r="I18" s="162"/>
      <c r="J18" s="162"/>
      <c r="K18" s="163"/>
      <c r="M18" s="170" t="s">
        <v>71</v>
      </c>
      <c r="N18" s="170"/>
      <c r="P18" t="s">
        <v>18</v>
      </c>
      <c r="Q18" s="86">
        <f>'SUMMARY SHEET'!D3</f>
        <v>0</v>
      </c>
      <c r="V18" s="27"/>
    </row>
    <row r="19" spans="2:22" ht="24.5" thickTop="1" thickBot="1" x14ac:dyDescent="0.6">
      <c r="B19" s="25"/>
      <c r="D19" s="31" t="s">
        <v>17</v>
      </c>
      <c r="E19" s="44"/>
      <c r="F19" s="162" t="e">
        <f>VLOOKUP(E19,AC102:AD104,2)</f>
        <v>#N/A</v>
      </c>
      <c r="G19" s="162"/>
      <c r="H19" s="162"/>
      <c r="I19" s="162"/>
      <c r="J19" s="162"/>
      <c r="K19" s="163"/>
      <c r="M19" s="164" t="s">
        <v>72</v>
      </c>
      <c r="N19" s="165"/>
      <c r="P19" t="s">
        <v>19</v>
      </c>
      <c r="Q19" s="32" t="s">
        <v>20</v>
      </c>
      <c r="V19" s="27"/>
    </row>
    <row r="20" spans="2:22" ht="15.5" thickTop="1" thickBot="1" x14ac:dyDescent="0.4">
      <c r="B20" s="25"/>
      <c r="D20">
        <v>1</v>
      </c>
      <c r="E20" s="18" t="s">
        <v>21</v>
      </c>
      <c r="F20" s="42"/>
      <c r="H20" t="s">
        <v>22</v>
      </c>
      <c r="J20" s="33" t="s">
        <v>23</v>
      </c>
      <c r="K20" s="57"/>
      <c r="M20" s="166" t="s">
        <v>73</v>
      </c>
      <c r="N20" s="167"/>
      <c r="Q20" s="31" t="s">
        <v>24</v>
      </c>
      <c r="R20" s="43"/>
      <c r="T20" t="s">
        <v>98</v>
      </c>
      <c r="V20" s="27"/>
    </row>
    <row r="21" spans="2:22" ht="15.5" thickTop="1" thickBot="1" x14ac:dyDescent="0.4">
      <c r="B21" s="25"/>
      <c r="D21">
        <v>2</v>
      </c>
      <c r="E21" s="18" t="s">
        <v>21</v>
      </c>
      <c r="F21" s="42"/>
      <c r="H21" t="s">
        <v>22</v>
      </c>
      <c r="J21" s="33" t="s">
        <v>23</v>
      </c>
      <c r="K21" s="44"/>
      <c r="M21" s="168" t="s">
        <v>74</v>
      </c>
      <c r="N21" s="169"/>
      <c r="Q21" s="31" t="s">
        <v>24</v>
      </c>
      <c r="R21" s="43"/>
      <c r="T21" t="s">
        <v>99</v>
      </c>
      <c r="V21" s="27"/>
    </row>
    <row r="22" spans="2:22" ht="15.5" thickTop="1" thickBot="1" x14ac:dyDescent="0.4">
      <c r="B22" s="25"/>
      <c r="D22">
        <v>3</v>
      </c>
      <c r="E22" s="18" t="s">
        <v>21</v>
      </c>
      <c r="F22" s="42"/>
      <c r="H22" t="s">
        <v>22</v>
      </c>
      <c r="J22" s="33" t="s">
        <v>23</v>
      </c>
      <c r="K22" s="44"/>
      <c r="Q22" s="31" t="s">
        <v>24</v>
      </c>
      <c r="R22" s="43"/>
      <c r="V22" s="27"/>
    </row>
    <row r="23" spans="2:22" ht="15.5" thickTop="1" thickBot="1" x14ac:dyDescent="0.4">
      <c r="B23" s="25"/>
      <c r="D23">
        <v>4</v>
      </c>
      <c r="E23" s="18" t="s">
        <v>21</v>
      </c>
      <c r="F23" s="42"/>
      <c r="H23" t="s">
        <v>22</v>
      </c>
      <c r="J23" s="33" t="s">
        <v>23</v>
      </c>
      <c r="K23" s="44"/>
      <c r="Q23" s="31" t="s">
        <v>24</v>
      </c>
      <c r="R23" s="43"/>
      <c r="V23" s="27"/>
    </row>
    <row r="24" spans="2:22" ht="15.5" thickTop="1" thickBot="1" x14ac:dyDescent="0.4">
      <c r="B24" s="25"/>
      <c r="D24">
        <v>5</v>
      </c>
      <c r="E24" s="18" t="s">
        <v>21</v>
      </c>
      <c r="F24" s="42"/>
      <c r="H24" t="s">
        <v>22</v>
      </c>
      <c r="J24" s="33" t="s">
        <v>23</v>
      </c>
      <c r="K24" s="44"/>
      <c r="Q24" s="31" t="s">
        <v>24</v>
      </c>
      <c r="R24" s="43"/>
      <c r="V24" s="27"/>
    </row>
    <row r="25" spans="2:22" ht="15" thickTop="1" x14ac:dyDescent="0.35">
      <c r="B25" s="25"/>
      <c r="V25" s="27"/>
    </row>
    <row r="26" spans="2:22" ht="15" thickBot="1" x14ac:dyDescent="0.4">
      <c r="B26" s="25"/>
      <c r="V26" s="27"/>
    </row>
    <row r="27" spans="2:22" ht="15.5" thickTop="1" thickBot="1" x14ac:dyDescent="0.4">
      <c r="B27" s="25"/>
      <c r="D27" s="31" t="s">
        <v>25</v>
      </c>
      <c r="E27" s="158"/>
      <c r="F27" s="159"/>
      <c r="G27" s="159"/>
      <c r="H27" s="159"/>
      <c r="I27" s="159"/>
      <c r="J27" s="159"/>
      <c r="K27" s="160"/>
      <c r="O27" t="s">
        <v>26</v>
      </c>
      <c r="Q27" s="158"/>
      <c r="R27" s="159"/>
      <c r="S27" s="159"/>
      <c r="T27" s="159"/>
      <c r="U27" s="160"/>
      <c r="V27" s="27"/>
    </row>
    <row r="28" spans="2:22" ht="15" thickTop="1" x14ac:dyDescent="0.35">
      <c r="B28" s="25"/>
      <c r="V28" s="27"/>
    </row>
    <row r="29" spans="2:22" ht="15" thickBot="1" x14ac:dyDescent="0.4">
      <c r="B29" s="34"/>
      <c r="C29" s="35"/>
      <c r="D29" s="35"/>
      <c r="E29" s="35"/>
      <c r="F29" s="35"/>
      <c r="G29" s="35"/>
      <c r="H29" s="35"/>
      <c r="I29" s="35"/>
      <c r="J29" s="36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7"/>
    </row>
    <row r="30" spans="2:22" ht="15" thickTop="1" x14ac:dyDescent="0.35"/>
    <row r="44" spans="29:30" x14ac:dyDescent="0.35">
      <c r="AC44" s="19"/>
      <c r="AD44" s="19"/>
    </row>
    <row r="101" spans="2:30" ht="15" thickBot="1" x14ac:dyDescent="0.4">
      <c r="J101" s="1" t="s">
        <v>30</v>
      </c>
      <c r="K101" t="s">
        <v>31</v>
      </c>
      <c r="Q101" t="s">
        <v>30</v>
      </c>
      <c r="R101" t="s">
        <v>32</v>
      </c>
      <c r="T101" t="s">
        <v>33</v>
      </c>
      <c r="U101" t="s">
        <v>34</v>
      </c>
      <c r="W101" t="s">
        <v>69</v>
      </c>
    </row>
    <row r="102" spans="2:30" ht="22" thickTop="1" thickBot="1" x14ac:dyDescent="0.55000000000000004">
      <c r="B102" s="3">
        <v>1</v>
      </c>
      <c r="C102" s="50"/>
      <c r="D102" s="4"/>
      <c r="E102" s="18">
        <f>IF(OR(E7="X",E7="x"),10,E7)</f>
        <v>0</v>
      </c>
      <c r="F102" s="18">
        <f>IF(OR(F7="X",F7="x"),10,F7)</f>
        <v>0</v>
      </c>
      <c r="G102" s="18">
        <f>IF(OR(G7="X",G7="x"),10,G7)</f>
        <v>0</v>
      </c>
      <c r="H102" s="18">
        <f>IF(OR(H7="X",H7="x"),10,H7)</f>
        <v>0</v>
      </c>
      <c r="I102" s="18">
        <f>IF(OR(I7="X",I7="x"),10,I7)</f>
        <v>0</v>
      </c>
      <c r="J102" s="87">
        <f>SUM(E102:I102)</f>
        <v>0</v>
      </c>
      <c r="K102" s="18">
        <f>COUNTIF(E7:I8,"X")</f>
        <v>0</v>
      </c>
      <c r="L102" s="18">
        <f>IF(OR(L7="X",L7="x"),10,L7)</f>
        <v>0</v>
      </c>
      <c r="M102" s="18">
        <f>IF(OR(M7="X",M7="x"),10,M7)</f>
        <v>0</v>
      </c>
      <c r="N102" s="18">
        <f>IF(OR(N7="X",N7="x"),10,N7)</f>
        <v>0</v>
      </c>
      <c r="O102" s="18">
        <f>IF(OR(O7="X",O7="x"),10,O7)</f>
        <v>0</v>
      </c>
      <c r="P102" s="18">
        <f>IF(OR(P7="X",P7="x"),10,P7)</f>
        <v>0</v>
      </c>
      <c r="Q102" s="87">
        <f>SUM(L102:P102)</f>
        <v>0</v>
      </c>
      <c r="R102" s="18">
        <f>COUNTIF(L7:P8,"X")</f>
        <v>0</v>
      </c>
      <c r="T102">
        <f>J102+Q102</f>
        <v>0</v>
      </c>
      <c r="U102">
        <f>K102+R102</f>
        <v>0</v>
      </c>
      <c r="W102">
        <f>T102+(U102*0.1)</f>
        <v>0</v>
      </c>
      <c r="Y102" s="88">
        <v>1</v>
      </c>
      <c r="Z102" s="89" t="s">
        <v>6</v>
      </c>
      <c r="AC102">
        <v>1</v>
      </c>
      <c r="AD102" t="s">
        <v>75</v>
      </c>
    </row>
    <row r="103" spans="2:30" ht="21.5" thickBot="1" x14ac:dyDescent="0.55000000000000004">
      <c r="B103" s="5"/>
      <c r="C103" s="51"/>
      <c r="D103" s="9"/>
      <c r="E103" s="18"/>
      <c r="F103" s="18"/>
      <c r="G103" s="18"/>
      <c r="H103" s="18"/>
      <c r="I103" s="18"/>
      <c r="J103" s="87"/>
      <c r="L103" s="18"/>
      <c r="M103" s="18"/>
      <c r="N103" s="18"/>
      <c r="O103" s="18"/>
      <c r="P103" s="18"/>
      <c r="Q103" s="87"/>
      <c r="Y103" s="90">
        <v>2</v>
      </c>
      <c r="Z103" s="91" t="s">
        <v>7</v>
      </c>
      <c r="AC103">
        <v>2</v>
      </c>
      <c r="AD103" t="s">
        <v>76</v>
      </c>
    </row>
    <row r="104" spans="2:30" ht="22" thickTop="1" thickBot="1" x14ac:dyDescent="0.55000000000000004">
      <c r="B104" s="7">
        <v>2</v>
      </c>
      <c r="C104" s="52"/>
      <c r="D104" s="8"/>
      <c r="E104" s="18">
        <f>IF(OR(E9="X",E9="x"),10,E9)</f>
        <v>0</v>
      </c>
      <c r="F104" s="18">
        <f>IF(OR(F9="X",F9="x"),10,F9)</f>
        <v>0</v>
      </c>
      <c r="G104" s="18">
        <f>IF(OR(G9="X",G9="x"),10,G9)</f>
        <v>0</v>
      </c>
      <c r="H104" s="18">
        <f>IF(OR(H9="X",H9="x"),10,H9)</f>
        <v>0</v>
      </c>
      <c r="I104" s="18">
        <f>IF(OR(I9="X",I9="x"),10,I9)</f>
        <v>0</v>
      </c>
      <c r="J104" s="87">
        <f>SUM(E104:I104)</f>
        <v>0</v>
      </c>
      <c r="K104" s="18">
        <f>COUNTIF(E9:I10,"X")</f>
        <v>0</v>
      </c>
      <c r="L104" s="18">
        <f>IF(OR(L9="X",L9="x"),10,L9)</f>
        <v>0</v>
      </c>
      <c r="M104" s="18">
        <f>IF(OR(M9="X",M9="x"),10,M9)</f>
        <v>0</v>
      </c>
      <c r="N104" s="18">
        <f>IF(OR(N9="X",N9="x"),10,N9)</f>
        <v>0</v>
      </c>
      <c r="O104" s="18">
        <f>IF(OR(O9="X",O9="x"),10,O9)</f>
        <v>0</v>
      </c>
      <c r="P104" s="18">
        <f>IF(OR(P9="X",P9="x"),10,P9)</f>
        <v>0</v>
      </c>
      <c r="Q104" s="87">
        <f>SUM(L104:P104)</f>
        <v>0</v>
      </c>
      <c r="R104" s="18">
        <f>COUNTIF(L9:P10,"X")</f>
        <v>0</v>
      </c>
      <c r="T104">
        <f>J104+Q104</f>
        <v>0</v>
      </c>
      <c r="U104">
        <f>K104+R104</f>
        <v>0</v>
      </c>
      <c r="W104">
        <f>T104+(U104*0.1)</f>
        <v>0</v>
      </c>
      <c r="Y104" s="90">
        <v>3</v>
      </c>
      <c r="Z104" s="91" t="s">
        <v>8</v>
      </c>
      <c r="AC104">
        <v>3</v>
      </c>
      <c r="AD104" t="s">
        <v>77</v>
      </c>
    </row>
    <row r="105" spans="2:30" ht="21.5" thickBot="1" x14ac:dyDescent="0.55000000000000004">
      <c r="B105" s="5"/>
      <c r="C105" s="51"/>
      <c r="D105" s="9"/>
      <c r="E105" s="18"/>
      <c r="F105" s="18"/>
      <c r="G105" s="18"/>
      <c r="H105" s="18"/>
      <c r="I105" s="18"/>
      <c r="J105" s="87"/>
      <c r="L105" s="18"/>
      <c r="M105" s="18"/>
      <c r="N105" s="18"/>
      <c r="O105" s="18"/>
      <c r="P105" s="18"/>
      <c r="Q105" s="87"/>
      <c r="Y105" s="90">
        <v>4</v>
      </c>
      <c r="Z105" s="91" t="s">
        <v>9</v>
      </c>
    </row>
    <row r="106" spans="2:30" ht="22" thickTop="1" thickBot="1" x14ac:dyDescent="0.55000000000000004">
      <c r="B106" s="7">
        <v>3</v>
      </c>
      <c r="C106" s="52"/>
      <c r="D106" s="8"/>
      <c r="E106" s="18">
        <f>IF(OR(E11="X",E11="x"),10,E11)</f>
        <v>0</v>
      </c>
      <c r="F106" s="18">
        <f>IF(OR(F11="X",F11="x"),10,F11)</f>
        <v>0</v>
      </c>
      <c r="G106" s="18">
        <f>IF(OR(G11="X",G11="x"),10,G11)</f>
        <v>0</v>
      </c>
      <c r="H106" s="18">
        <f>IF(OR(H11="X",H11="x"),10,H11)</f>
        <v>0</v>
      </c>
      <c r="I106" s="18">
        <f>IF(OR(I11="X",I11="x"),10,I11)</f>
        <v>0</v>
      </c>
      <c r="J106" s="87">
        <f>SUM(E106:I106)</f>
        <v>0</v>
      </c>
      <c r="K106" s="18">
        <f>COUNTIF(E11:I12,"X")</f>
        <v>0</v>
      </c>
      <c r="L106" s="18">
        <f>IF(OR(L11="X",L11="x"),10,L11)</f>
        <v>0</v>
      </c>
      <c r="M106" s="18">
        <f>IF(OR(M11="X",M11="x"),10,M11)</f>
        <v>0</v>
      </c>
      <c r="N106" s="18">
        <f>IF(OR(N11="X",N11="x"),10,N11)</f>
        <v>0</v>
      </c>
      <c r="O106" s="18">
        <f>IF(OR(O11="X",O11="x"),10,O11)</f>
        <v>0</v>
      </c>
      <c r="P106" s="18">
        <f>IF(OR(P11="X",P11="x"),10,P11)</f>
        <v>0</v>
      </c>
      <c r="Q106" s="87">
        <f>SUM(L106:P106)</f>
        <v>0</v>
      </c>
      <c r="R106" s="18">
        <f>COUNTIF(L11:P12,"X")</f>
        <v>0</v>
      </c>
      <c r="T106">
        <f>J106+Q106</f>
        <v>0</v>
      </c>
      <c r="U106">
        <f>K106+R106</f>
        <v>0</v>
      </c>
      <c r="W106">
        <f>T106+(U106*0.1)</f>
        <v>0</v>
      </c>
      <c r="Y106" s="90">
        <v>5</v>
      </c>
      <c r="Z106" s="91" t="s">
        <v>10</v>
      </c>
    </row>
    <row r="107" spans="2:30" ht="21.5" thickBot="1" x14ac:dyDescent="0.55000000000000004">
      <c r="B107" s="5"/>
      <c r="C107" s="51"/>
      <c r="D107" s="9"/>
      <c r="E107" s="18"/>
      <c r="F107" s="18"/>
      <c r="G107" s="18"/>
      <c r="H107" s="18"/>
      <c r="I107" s="18"/>
      <c r="J107" s="87"/>
      <c r="L107" s="18"/>
      <c r="M107" s="18"/>
      <c r="N107" s="18"/>
      <c r="O107" s="18"/>
      <c r="P107" s="18"/>
      <c r="Q107" s="87"/>
      <c r="Y107" s="90">
        <v>6</v>
      </c>
      <c r="Z107" s="91" t="s">
        <v>11</v>
      </c>
    </row>
    <row r="108" spans="2:30" ht="22" thickTop="1" thickBot="1" x14ac:dyDescent="0.55000000000000004">
      <c r="B108" s="7">
        <v>4</v>
      </c>
      <c r="C108" s="52"/>
      <c r="D108" s="8"/>
      <c r="E108" s="18">
        <f>IF(OR(E13="X",E13="x"),10,E13)</f>
        <v>0</v>
      </c>
      <c r="F108" s="18">
        <f>IF(OR(F13="X",F13="x"),10,F13)</f>
        <v>0</v>
      </c>
      <c r="G108" s="18">
        <f>IF(OR(G13="X",G13="x"),10,G13)</f>
        <v>0</v>
      </c>
      <c r="H108" s="18">
        <f>IF(OR(H13="X",H13="x"),10,H13)</f>
        <v>0</v>
      </c>
      <c r="I108" s="18">
        <f>IF(OR(I13="X",I13="x"),10,I13)</f>
        <v>0</v>
      </c>
      <c r="J108" s="87">
        <f>SUM(E108:I108)</f>
        <v>0</v>
      </c>
      <c r="K108" s="18">
        <f>COUNTIF(E13:I14,"X")</f>
        <v>0</v>
      </c>
      <c r="L108" s="18">
        <f>IF(OR(L13="X",L13="x"),10,L13)</f>
        <v>0</v>
      </c>
      <c r="M108" s="18">
        <f>IF(OR(M13="X",M13="x"),10,M13)</f>
        <v>0</v>
      </c>
      <c r="N108" s="18">
        <f>IF(OR(N13="X",N13="x"),10,N13)</f>
        <v>0</v>
      </c>
      <c r="O108" s="18">
        <f>IF(OR(O13="X",O13="x"),10,O13)</f>
        <v>0</v>
      </c>
      <c r="P108" s="18">
        <f>IF(OR(P13="X",P13="x"),10,P13)</f>
        <v>0</v>
      </c>
      <c r="Q108" s="87">
        <f>SUM(L108:P108)</f>
        <v>0</v>
      </c>
      <c r="R108" s="18">
        <f>COUNTIF(L13:P14,"X")</f>
        <v>0</v>
      </c>
      <c r="T108">
        <f>J108+Q108</f>
        <v>0</v>
      </c>
      <c r="U108">
        <f>K108+R108</f>
        <v>0</v>
      </c>
      <c r="W108">
        <f>T108+(U108*0.1)</f>
        <v>0</v>
      </c>
      <c r="Y108" s="90">
        <v>7</v>
      </c>
      <c r="Z108" s="91" t="s">
        <v>12</v>
      </c>
    </row>
    <row r="109" spans="2:30" ht="21.5" thickBot="1" x14ac:dyDescent="0.55000000000000004">
      <c r="B109" s="5"/>
      <c r="C109" s="51"/>
      <c r="D109" s="9"/>
      <c r="E109" s="18"/>
      <c r="F109" s="18"/>
      <c r="G109" s="18"/>
      <c r="H109" s="18"/>
      <c r="I109" s="18"/>
      <c r="J109" s="87"/>
      <c r="L109" s="18"/>
      <c r="M109" s="18"/>
      <c r="N109" s="18"/>
      <c r="O109" s="18"/>
      <c r="P109" s="18"/>
      <c r="Q109" s="87"/>
      <c r="Y109" s="90">
        <v>8</v>
      </c>
      <c r="Z109" s="91" t="s">
        <v>13</v>
      </c>
    </row>
    <row r="110" spans="2:30" ht="22" thickTop="1" thickBot="1" x14ac:dyDescent="0.55000000000000004">
      <c r="B110" s="7">
        <v>5</v>
      </c>
      <c r="C110" s="52"/>
      <c r="D110" s="8"/>
      <c r="E110" s="18">
        <f>IF(OR(E15="X",E15="x"),10,E15)</f>
        <v>0</v>
      </c>
      <c r="F110" s="18">
        <f>IF(OR(F15="X",F15="x"),10,F15)</f>
        <v>0</v>
      </c>
      <c r="G110" s="18">
        <f>IF(OR(G15="X",G15="x"),10,G15)</f>
        <v>0</v>
      </c>
      <c r="H110" s="18">
        <f>IF(OR(H15="X",H15="x"),10,H15)</f>
        <v>0</v>
      </c>
      <c r="I110" s="18">
        <f>IF(OR(I15="X",I15="x"),10,I15)</f>
        <v>0</v>
      </c>
      <c r="J110" s="87">
        <f>SUM(E110:I110)</f>
        <v>0</v>
      </c>
      <c r="K110" s="18">
        <f>COUNTIF(E15:I16,"X")</f>
        <v>0</v>
      </c>
      <c r="L110" s="18">
        <f>IF(OR(L15="X",L15="x"),10,L15)</f>
        <v>0</v>
      </c>
      <c r="M110" s="18">
        <f>IF(OR(M15="X",M15="x"),10,M15)</f>
        <v>0</v>
      </c>
      <c r="N110" s="18">
        <f>IF(OR(N15="X",N15="x"),10,N15)</f>
        <v>0</v>
      </c>
      <c r="O110" s="18">
        <f>IF(OR(O15="X",O15="x"),10,O15)</f>
        <v>0</v>
      </c>
      <c r="P110" s="18">
        <f>IF(OR(P15="X",P15="x"),10,P15)</f>
        <v>0</v>
      </c>
      <c r="Q110" s="87">
        <f>SUM(L110:P110)</f>
        <v>0</v>
      </c>
      <c r="R110" s="18">
        <f>COUNTIF(L15:P16,"X")</f>
        <v>0</v>
      </c>
      <c r="T110">
        <f>J110+Q110</f>
        <v>0</v>
      </c>
      <c r="U110">
        <f>K110+R110</f>
        <v>0</v>
      </c>
      <c r="W110">
        <f>T110+(U110*0.1)</f>
        <v>0</v>
      </c>
      <c r="Y110" s="92">
        <v>9</v>
      </c>
      <c r="Z110" s="93" t="s">
        <v>14</v>
      </c>
    </row>
    <row r="111" spans="2:30" ht="21.5" thickBot="1" x14ac:dyDescent="0.55000000000000004">
      <c r="B111" s="5"/>
      <c r="C111" s="51"/>
      <c r="D111" s="6"/>
      <c r="E111" s="18"/>
      <c r="F111" s="18"/>
      <c r="G111" s="18"/>
      <c r="H111" s="18"/>
      <c r="I111" s="18"/>
      <c r="J111" s="87"/>
      <c r="L111" s="18"/>
      <c r="M111" s="18"/>
      <c r="N111" s="18"/>
      <c r="O111" s="18"/>
      <c r="P111" s="18"/>
      <c r="Q111" s="87"/>
      <c r="Y111" s="94">
        <v>10</v>
      </c>
      <c r="Z111" s="95" t="s">
        <v>68</v>
      </c>
    </row>
    <row r="112" spans="2:30" ht="15" thickTop="1" x14ac:dyDescent="0.35"/>
  </sheetData>
  <sheetProtection sheet="1"/>
  <mergeCells count="202">
    <mergeCell ref="C6:D6"/>
    <mergeCell ref="A7:A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E5:K5"/>
    <mergeCell ref="L5:Q5"/>
    <mergeCell ref="S5:T5"/>
    <mergeCell ref="AL7:AL8"/>
    <mergeCell ref="AA7:AA8"/>
    <mergeCell ref="AB7:AB8"/>
    <mergeCell ref="AC7:AC8"/>
    <mergeCell ref="AD7:AD8"/>
    <mergeCell ref="AE7:AE8"/>
    <mergeCell ref="AF7:AF8"/>
    <mergeCell ref="P7:P8"/>
    <mergeCell ref="Q7:Q8"/>
    <mergeCell ref="R7:R8"/>
    <mergeCell ref="S7:S8"/>
    <mergeCell ref="T7:T8"/>
    <mergeCell ref="Z7:Z8"/>
    <mergeCell ref="O9:O10"/>
    <mergeCell ref="P9:P10"/>
    <mergeCell ref="Q9:Q10"/>
    <mergeCell ref="AS7:AS8"/>
    <mergeCell ref="AT7:AT8"/>
    <mergeCell ref="A9:A10"/>
    <mergeCell ref="E9:E10"/>
    <mergeCell ref="F9:F10"/>
    <mergeCell ref="G9:G10"/>
    <mergeCell ref="H9:H10"/>
    <mergeCell ref="I9:I10"/>
    <mergeCell ref="J9:J10"/>
    <mergeCell ref="K9:K10"/>
    <mergeCell ref="AM7:AM8"/>
    <mergeCell ref="AN7:AN8"/>
    <mergeCell ref="AO7:AO8"/>
    <mergeCell ref="AP7:AP8"/>
    <mergeCell ref="AQ7:AQ8"/>
    <mergeCell ref="AR7:AR8"/>
    <mergeCell ref="AG7:AG8"/>
    <mergeCell ref="AH7:AH8"/>
    <mergeCell ref="AI7:AI8"/>
    <mergeCell ref="AJ7:AJ8"/>
    <mergeCell ref="AK7:AK8"/>
    <mergeCell ref="AR9:AR10"/>
    <mergeCell ref="AS9:AS10"/>
    <mergeCell ref="AT9:AT10"/>
    <mergeCell ref="AI9:AI10"/>
    <mergeCell ref="AJ9:AJ10"/>
    <mergeCell ref="AK9:AK10"/>
    <mergeCell ref="AL9:AL10"/>
    <mergeCell ref="AM9:AM10"/>
    <mergeCell ref="AN9:AN10"/>
    <mergeCell ref="A11:A12"/>
    <mergeCell ref="E11:E12"/>
    <mergeCell ref="F11:F12"/>
    <mergeCell ref="G11:G12"/>
    <mergeCell ref="H11:H12"/>
    <mergeCell ref="I11:I12"/>
    <mergeCell ref="AO9:AO10"/>
    <mergeCell ref="AP9:AP10"/>
    <mergeCell ref="AQ9:AQ10"/>
    <mergeCell ref="AC9:AC10"/>
    <mergeCell ref="AD9:AD10"/>
    <mergeCell ref="AE9:AE10"/>
    <mergeCell ref="AF9:AF10"/>
    <mergeCell ref="AG9:AG10"/>
    <mergeCell ref="AH9:AH10"/>
    <mergeCell ref="R9:R10"/>
    <mergeCell ref="S9:S10"/>
    <mergeCell ref="T9:T10"/>
    <mergeCell ref="Z9:Z10"/>
    <mergeCell ref="AA9:AA10"/>
    <mergeCell ref="AB9:AB10"/>
    <mergeCell ref="L9:L10"/>
    <mergeCell ref="M9:M10"/>
    <mergeCell ref="N9:N10"/>
    <mergeCell ref="P11:P12"/>
    <mergeCell ref="Q11:Q12"/>
    <mergeCell ref="R11:R12"/>
    <mergeCell ref="S11:S12"/>
    <mergeCell ref="T11:T12"/>
    <mergeCell ref="Z11:Z12"/>
    <mergeCell ref="J11:J12"/>
    <mergeCell ref="K11:K12"/>
    <mergeCell ref="L11:L12"/>
    <mergeCell ref="M11:M12"/>
    <mergeCell ref="N11:N12"/>
    <mergeCell ref="O11:O12"/>
    <mergeCell ref="AI11:AI12"/>
    <mergeCell ref="AJ11:AJ12"/>
    <mergeCell ref="AK11:AK12"/>
    <mergeCell ref="AL11:AL12"/>
    <mergeCell ref="AA11:AA12"/>
    <mergeCell ref="AB11:AB12"/>
    <mergeCell ref="AC11:AC12"/>
    <mergeCell ref="AD11:AD12"/>
    <mergeCell ref="AE11:AE12"/>
    <mergeCell ref="AF11:AF12"/>
    <mergeCell ref="L13:L14"/>
    <mergeCell ref="M13:M14"/>
    <mergeCell ref="N13:N14"/>
    <mergeCell ref="O13:O14"/>
    <mergeCell ref="P13:P14"/>
    <mergeCell ref="Q13:Q14"/>
    <mergeCell ref="AS11:AS12"/>
    <mergeCell ref="AT11:AT12"/>
    <mergeCell ref="A13:A14"/>
    <mergeCell ref="E13:E14"/>
    <mergeCell ref="F13:F14"/>
    <mergeCell ref="G13:G14"/>
    <mergeCell ref="H13:H14"/>
    <mergeCell ref="I13:I14"/>
    <mergeCell ref="J13:J14"/>
    <mergeCell ref="K13:K14"/>
    <mergeCell ref="AM11:AM12"/>
    <mergeCell ref="AN11:AN12"/>
    <mergeCell ref="AO11:AO12"/>
    <mergeCell ref="AP11:AP12"/>
    <mergeCell ref="AQ11:AQ12"/>
    <mergeCell ref="AR11:AR12"/>
    <mergeCell ref="AG11:AG12"/>
    <mergeCell ref="AH11:AH12"/>
    <mergeCell ref="AC13:AC14"/>
    <mergeCell ref="AD13:AD14"/>
    <mergeCell ref="AE13:AE14"/>
    <mergeCell ref="AF13:AF14"/>
    <mergeCell ref="AG13:AG14"/>
    <mergeCell ref="AH13:AH14"/>
    <mergeCell ref="R13:R14"/>
    <mergeCell ref="S13:S14"/>
    <mergeCell ref="T13:T14"/>
    <mergeCell ref="Z13:Z14"/>
    <mergeCell ref="AA13:AA14"/>
    <mergeCell ref="AB13:AB14"/>
    <mergeCell ref="AO13:AO14"/>
    <mergeCell ref="AP13:AP14"/>
    <mergeCell ref="AQ13:AQ14"/>
    <mergeCell ref="AR13:AR14"/>
    <mergeCell ref="AS13:AS14"/>
    <mergeCell ref="AT13:AT14"/>
    <mergeCell ref="AI13:AI14"/>
    <mergeCell ref="AJ13:AJ14"/>
    <mergeCell ref="AK13:AK14"/>
    <mergeCell ref="AL13:AL14"/>
    <mergeCell ref="AM13:AM14"/>
    <mergeCell ref="AN13:AN14"/>
    <mergeCell ref="J15:J16"/>
    <mergeCell ref="K15:K16"/>
    <mergeCell ref="L15:L16"/>
    <mergeCell ref="M15:M16"/>
    <mergeCell ref="N15:N16"/>
    <mergeCell ref="O15:O16"/>
    <mergeCell ref="A15:A16"/>
    <mergeCell ref="E15:E16"/>
    <mergeCell ref="F15:F16"/>
    <mergeCell ref="G15:G16"/>
    <mergeCell ref="H15:H16"/>
    <mergeCell ref="I15:I16"/>
    <mergeCell ref="AC15:AC16"/>
    <mergeCell ref="AD15:AD16"/>
    <mergeCell ref="AE15:AE16"/>
    <mergeCell ref="AF15:AF16"/>
    <mergeCell ref="P15:P16"/>
    <mergeCell ref="Q15:Q16"/>
    <mergeCell ref="R15:R16"/>
    <mergeCell ref="S15:S16"/>
    <mergeCell ref="T15:T16"/>
    <mergeCell ref="Z15:Z16"/>
    <mergeCell ref="M20:N20"/>
    <mergeCell ref="M21:N21"/>
    <mergeCell ref="E27:K27"/>
    <mergeCell ref="Q27:U27"/>
    <mergeCell ref="AS15:AS16"/>
    <mergeCell ref="AT15:AT16"/>
    <mergeCell ref="E18:K18"/>
    <mergeCell ref="M18:N18"/>
    <mergeCell ref="F19:K19"/>
    <mergeCell ref="M19:N19"/>
    <mergeCell ref="AM15:AM16"/>
    <mergeCell ref="AN15:AN16"/>
    <mergeCell ref="AO15:AO16"/>
    <mergeCell ref="AP15:AP16"/>
    <mergeCell ref="AQ15:AQ16"/>
    <mergeCell ref="AR15:AR16"/>
    <mergeCell ref="AG15:AG16"/>
    <mergeCell ref="AH15:AH16"/>
    <mergeCell ref="AI15:AI16"/>
    <mergeCell ref="AJ15:AJ16"/>
    <mergeCell ref="AK15:AK16"/>
    <mergeCell ref="AL15:AL16"/>
    <mergeCell ref="AA15:AA16"/>
    <mergeCell ref="AB15:AB16"/>
  </mergeCells>
  <dataValidations count="5">
    <dataValidation type="list" allowBlank="1" showInputMessage="1" showErrorMessage="1" sqref="E19" xr:uid="{D50FAC41-B7E1-4156-8D51-E0B258B5DFCA}">
      <formula1>"1,2,3"</formula1>
    </dataValidation>
    <dataValidation type="textLength" allowBlank="1" showInputMessage="1" showErrorMessage="1" sqref="F19:K19" xr:uid="{A4D3FF46-7CF0-4BEB-9239-7969C4053526}">
      <formula1>1</formula1>
      <formula2>20</formula2>
    </dataValidation>
    <dataValidation type="list" allowBlank="1" showInputMessage="1" showErrorMessage="1" sqref="E7:I16 L7:P16" xr:uid="{B2DD3203-168A-4010-87F9-A88D3750E26E}">
      <formula1>"0,6,7,8,9,10,X"</formula1>
    </dataValidation>
    <dataValidation type="list" allowBlank="1" showInputMessage="1" showErrorMessage="1" sqref="R20:R24" xr:uid="{ACF808EB-F33B-4916-8B15-BD5CF519C691}">
      <formula1>"O,P"</formula1>
    </dataValidation>
    <dataValidation type="list" allowBlank="1" showInputMessage="1" showErrorMessage="1" sqref="F20:F24" xr:uid="{2D60B15F-9D2D-4F9E-9E88-EF79E1E0ED00}">
      <formula1>"F,M"</formula1>
    </dataValidation>
  </dataValidations>
  <pageMargins left="0.7" right="0.7" top="0.75" bottom="0.75" header="0.3" footer="0.3"/>
  <pageSetup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D6D3B-2A63-429C-AAD2-B8B4C8316BB1}">
  <sheetPr>
    <tabColor rgb="FFFFFF00"/>
    <pageSetUpPr fitToPage="1"/>
  </sheetPr>
  <dimension ref="A1:AT112"/>
  <sheetViews>
    <sheetView workbookViewId="0">
      <selection activeCell="C44" sqref="C44"/>
    </sheetView>
  </sheetViews>
  <sheetFormatPr defaultRowHeight="14.5" x14ac:dyDescent="0.35"/>
  <cols>
    <col min="3" max="3" width="28.90625" customWidth="1"/>
    <col min="4" max="4" width="42" customWidth="1"/>
    <col min="9" max="9" width="10.08984375" customWidth="1"/>
    <col min="10" max="10" width="9.90625" style="1" customWidth="1"/>
    <col min="11" max="11" width="13.7265625" customWidth="1"/>
    <col min="17" max="17" width="13.453125" customWidth="1"/>
    <col min="18" max="18" width="13.26953125" customWidth="1"/>
    <col min="20" max="20" width="12.26953125" customWidth="1"/>
    <col min="26" max="26" width="11.7265625" customWidth="1"/>
    <col min="31" max="31" width="11.90625" customWidth="1"/>
    <col min="34" max="34" width="12.08984375" customWidth="1"/>
    <col min="39" max="39" width="15.36328125" customWidth="1"/>
  </cols>
  <sheetData>
    <row r="1" spans="1:46" ht="36.5" thickTop="1" x14ac:dyDescent="0.8">
      <c r="B1" s="20"/>
      <c r="C1" s="21"/>
      <c r="D1" s="21"/>
      <c r="E1" s="21"/>
      <c r="F1" s="22" t="s">
        <v>27</v>
      </c>
      <c r="G1" s="21"/>
      <c r="H1" s="21"/>
      <c r="I1" s="21"/>
      <c r="J1" s="23"/>
      <c r="K1" s="21"/>
      <c r="L1" s="21"/>
      <c r="M1" s="21"/>
      <c r="N1" s="21"/>
      <c r="O1" s="21"/>
      <c r="P1" s="21"/>
      <c r="Q1" s="97" t="s">
        <v>97</v>
      </c>
      <c r="R1" s="97">
        <v>10</v>
      </c>
      <c r="S1" s="21"/>
      <c r="T1" s="21"/>
      <c r="U1" s="21"/>
      <c r="V1" s="24"/>
    </row>
    <row r="2" spans="1:46" ht="26" x14ac:dyDescent="0.6">
      <c r="B2" s="25"/>
      <c r="G2" s="26" t="s">
        <v>28</v>
      </c>
      <c r="V2" s="27"/>
    </row>
    <row r="3" spans="1:46" ht="28.5" x14ac:dyDescent="0.65">
      <c r="B3" s="25"/>
      <c r="E3" s="28" t="s">
        <v>29</v>
      </c>
      <c r="V3" s="27"/>
    </row>
    <row r="4" spans="1:46" ht="15" thickBot="1" x14ac:dyDescent="0.4">
      <c r="B4" s="25"/>
      <c r="V4" s="27"/>
    </row>
    <row r="5" spans="1:46" ht="19.5" customHeight="1" thickBot="1" x14ac:dyDescent="0.6">
      <c r="B5" s="25"/>
      <c r="D5" s="17" t="s">
        <v>0</v>
      </c>
      <c r="E5" s="173" t="s">
        <v>4</v>
      </c>
      <c r="F5" s="174"/>
      <c r="G5" s="174"/>
      <c r="H5" s="174"/>
      <c r="I5" s="174"/>
      <c r="J5" s="174"/>
      <c r="K5" s="174"/>
      <c r="L5" s="171" t="s">
        <v>5</v>
      </c>
      <c r="M5" s="172"/>
      <c r="N5" s="172"/>
      <c r="O5" s="172"/>
      <c r="P5" s="172"/>
      <c r="Q5" s="172"/>
      <c r="R5" s="16"/>
      <c r="S5" s="176" t="s">
        <v>3</v>
      </c>
      <c r="T5" s="177"/>
      <c r="V5" s="27"/>
      <c r="AA5" s="38" t="s">
        <v>47</v>
      </c>
      <c r="AH5" s="38" t="s">
        <v>48</v>
      </c>
      <c r="AO5" s="38" t="s">
        <v>49</v>
      </c>
    </row>
    <row r="6" spans="1:46" ht="29.25" customHeight="1" thickTop="1" thickBot="1" x14ac:dyDescent="0.5">
      <c r="A6" s="29"/>
      <c r="B6" s="29"/>
      <c r="C6" s="181" t="s">
        <v>51</v>
      </c>
      <c r="D6" s="182"/>
      <c r="E6" s="2">
        <v>1</v>
      </c>
      <c r="F6" s="2">
        <v>2</v>
      </c>
      <c r="G6" s="2">
        <v>3</v>
      </c>
      <c r="H6" s="2">
        <v>4</v>
      </c>
      <c r="I6" s="2">
        <v>5</v>
      </c>
      <c r="J6" s="13" t="s">
        <v>1</v>
      </c>
      <c r="K6" s="14" t="s">
        <v>15</v>
      </c>
      <c r="L6" s="10">
        <v>1</v>
      </c>
      <c r="M6" s="11">
        <v>2</v>
      </c>
      <c r="N6" s="11">
        <v>3</v>
      </c>
      <c r="O6" s="11">
        <v>4</v>
      </c>
      <c r="P6" s="11">
        <v>5</v>
      </c>
      <c r="Q6" s="12" t="s">
        <v>2</v>
      </c>
      <c r="R6" s="15" t="s">
        <v>15</v>
      </c>
      <c r="S6" s="30"/>
      <c r="T6" s="15" t="s">
        <v>15</v>
      </c>
      <c r="V6" s="27"/>
      <c r="Z6" s="47" t="s">
        <v>35</v>
      </c>
      <c r="AA6" s="48" t="s">
        <v>36</v>
      </c>
      <c r="AB6" s="48" t="s">
        <v>37</v>
      </c>
      <c r="AC6" s="48" t="s">
        <v>38</v>
      </c>
      <c r="AD6" s="48" t="s">
        <v>39</v>
      </c>
      <c r="AE6" s="48" t="s">
        <v>40</v>
      </c>
      <c r="AF6" s="49" t="s">
        <v>41</v>
      </c>
      <c r="AG6" s="39" t="s">
        <v>35</v>
      </c>
      <c r="AH6" s="40" t="s">
        <v>36</v>
      </c>
      <c r="AI6" s="40" t="s">
        <v>37</v>
      </c>
      <c r="AJ6" s="40" t="s">
        <v>38</v>
      </c>
      <c r="AK6" s="40" t="s">
        <v>39</v>
      </c>
      <c r="AL6" s="40" t="s">
        <v>40</v>
      </c>
      <c r="AM6" s="41" t="s">
        <v>41</v>
      </c>
      <c r="AN6" s="39" t="s">
        <v>35</v>
      </c>
      <c r="AO6" s="40" t="s">
        <v>36</v>
      </c>
      <c r="AP6" s="40" t="s">
        <v>37</v>
      </c>
      <c r="AQ6" s="40" t="s">
        <v>38</v>
      </c>
      <c r="AR6" s="40" t="s">
        <v>39</v>
      </c>
      <c r="AS6" s="40" t="s">
        <v>40</v>
      </c>
      <c r="AT6" s="41" t="s">
        <v>41</v>
      </c>
    </row>
    <row r="7" spans="1:46" ht="25.5" customHeight="1" thickTop="1" thickBot="1" x14ac:dyDescent="0.5">
      <c r="A7" s="183">
        <v>1</v>
      </c>
      <c r="B7" s="54" t="s">
        <v>52</v>
      </c>
      <c r="C7" s="81"/>
      <c r="D7" s="55"/>
      <c r="E7" s="140"/>
      <c r="F7" s="140"/>
      <c r="G7" s="140"/>
      <c r="H7" s="140"/>
      <c r="I7" s="140"/>
      <c r="J7" s="142">
        <f>J102</f>
        <v>0</v>
      </c>
      <c r="K7" s="144" t="str">
        <f>IF(K102=0," ",VLOOKUP(K102,$Y$102:$Z$110,2))</f>
        <v xml:space="preserve"> </v>
      </c>
      <c r="L7" s="140"/>
      <c r="M7" s="140"/>
      <c r="N7" s="140"/>
      <c r="O7" s="140"/>
      <c r="P7" s="140"/>
      <c r="Q7" s="142">
        <f>Q102</f>
        <v>0</v>
      </c>
      <c r="R7" s="144" t="str">
        <f>IF(R102=0," ",VLOOKUP(R102,$Y$102:$Z$110,2))</f>
        <v xml:space="preserve"> </v>
      </c>
      <c r="S7" s="142">
        <f>T102</f>
        <v>0</v>
      </c>
      <c r="T7" s="144" t="str">
        <f>IF(U102=10,"xxxxxxxxxx",IF(U102=0," ",VLOOKUP(U102,$Y$102:$Z$110,2)))</f>
        <v xml:space="preserve"> </v>
      </c>
      <c r="V7" s="27"/>
      <c r="Z7" s="178">
        <f>(COUNTIF($E$7:$I$8,0))</f>
        <v>0</v>
      </c>
      <c r="AA7" s="180">
        <f>(COUNTIF($E$7:$I$8,6))</f>
        <v>0</v>
      </c>
      <c r="AB7" s="180">
        <f>(COUNTIF($E$7:$I$8,7))</f>
        <v>0</v>
      </c>
      <c r="AC7" s="180">
        <f>(COUNTIF($E$7:$I$8,8))</f>
        <v>0</v>
      </c>
      <c r="AD7" s="180">
        <f>(COUNTIF($E$7:$I$8,9))</f>
        <v>0</v>
      </c>
      <c r="AE7" s="180">
        <f>(COUNTIF($E$7:$I$8,10))</f>
        <v>0</v>
      </c>
      <c r="AF7" s="179">
        <f>K102</f>
        <v>0</v>
      </c>
      <c r="AG7" s="152">
        <f>(COUNTIF($L7:$P8,0))</f>
        <v>0</v>
      </c>
      <c r="AH7" s="149">
        <f>(COUNTIF($L7:$P8,6))</f>
        <v>0</v>
      </c>
      <c r="AI7" s="149">
        <f>(COUNTIF($L7:$P8,7))</f>
        <v>0</v>
      </c>
      <c r="AJ7" s="149">
        <f>(COUNTIF($L7:$P8,8))</f>
        <v>0</v>
      </c>
      <c r="AK7" s="149">
        <f>(COUNTIF($L7:$P8,9))</f>
        <v>0</v>
      </c>
      <c r="AL7" s="149">
        <f>(COUNTIF($L7:$P8,10))</f>
        <v>0</v>
      </c>
      <c r="AM7" s="156">
        <f>R102</f>
        <v>0</v>
      </c>
      <c r="AN7" s="152">
        <f>Z7+AG7</f>
        <v>0</v>
      </c>
      <c r="AO7" s="149">
        <f t="shared" ref="AO7:AT7" si="0">AA7+AH7</f>
        <v>0</v>
      </c>
      <c r="AP7" s="149">
        <f t="shared" si="0"/>
        <v>0</v>
      </c>
      <c r="AQ7" s="149">
        <f t="shared" si="0"/>
        <v>0</v>
      </c>
      <c r="AR7" s="149">
        <f t="shared" si="0"/>
        <v>0</v>
      </c>
      <c r="AS7" s="149">
        <f t="shared" si="0"/>
        <v>0</v>
      </c>
      <c r="AT7" s="156">
        <f t="shared" si="0"/>
        <v>0</v>
      </c>
    </row>
    <row r="8" spans="1:46" ht="22" thickTop="1" thickBot="1" x14ac:dyDescent="0.5">
      <c r="A8" s="183"/>
      <c r="B8" s="53" t="s">
        <v>50</v>
      </c>
      <c r="C8" s="82"/>
      <c r="D8" s="83"/>
      <c r="E8" s="141"/>
      <c r="F8" s="141"/>
      <c r="G8" s="141"/>
      <c r="H8" s="141"/>
      <c r="I8" s="141"/>
      <c r="J8" s="143"/>
      <c r="K8" s="144"/>
      <c r="L8" s="141"/>
      <c r="M8" s="141"/>
      <c r="N8" s="141"/>
      <c r="O8" s="141"/>
      <c r="P8" s="141"/>
      <c r="Q8" s="143"/>
      <c r="R8" s="144"/>
      <c r="S8" s="143"/>
      <c r="T8" s="144"/>
      <c r="V8" s="27"/>
      <c r="Z8" s="151"/>
      <c r="AA8" s="150"/>
      <c r="AB8" s="150"/>
      <c r="AC8" s="150"/>
      <c r="AD8" s="150"/>
      <c r="AE8" s="150"/>
      <c r="AF8" s="153"/>
      <c r="AG8" s="151"/>
      <c r="AH8" s="150"/>
      <c r="AI8" s="150"/>
      <c r="AJ8" s="150"/>
      <c r="AK8" s="150"/>
      <c r="AL8" s="150"/>
      <c r="AM8" s="153"/>
      <c r="AN8" s="151"/>
      <c r="AO8" s="150"/>
      <c r="AP8" s="150"/>
      <c r="AQ8" s="150"/>
      <c r="AR8" s="150"/>
      <c r="AS8" s="150"/>
      <c r="AT8" s="153"/>
    </row>
    <row r="9" spans="1:46" ht="21.65" customHeight="1" thickTop="1" thickBot="1" x14ac:dyDescent="0.5">
      <c r="A9" s="183">
        <v>2</v>
      </c>
      <c r="B9" s="54" t="s">
        <v>52</v>
      </c>
      <c r="C9" s="84"/>
      <c r="D9" s="56"/>
      <c r="E9" s="140"/>
      <c r="F9" s="140"/>
      <c r="G9" s="140"/>
      <c r="H9" s="140"/>
      <c r="I9" s="140"/>
      <c r="J9" s="142">
        <f>J104</f>
        <v>0</v>
      </c>
      <c r="K9" s="144" t="str">
        <f>IF(K104=0," ",VLOOKUP(K104,$Y$102:$Z$110,2))</f>
        <v xml:space="preserve"> </v>
      </c>
      <c r="L9" s="140"/>
      <c r="M9" s="140"/>
      <c r="N9" s="140"/>
      <c r="O9" s="140"/>
      <c r="P9" s="140"/>
      <c r="Q9" s="142">
        <f>Q104</f>
        <v>0</v>
      </c>
      <c r="R9" s="144" t="str">
        <f>IF(R104=0," ",VLOOKUP(R104,$Y$102:$Z$110,2))</f>
        <v xml:space="preserve"> </v>
      </c>
      <c r="S9" s="142">
        <f>T104</f>
        <v>0</v>
      </c>
      <c r="T9" s="144" t="str">
        <f>IF(U104=10,"xxxxxxxxxx",IF(U104=0," ",VLOOKUP(U104,$Y$102:$Z$110,2)))</f>
        <v xml:space="preserve"> </v>
      </c>
      <c r="V9" s="27"/>
      <c r="Z9" s="151">
        <f>(COUNTIF($E$9:$I$10,0))</f>
        <v>0</v>
      </c>
      <c r="AA9" s="150">
        <f>(COUNTIF($E$9:$I$10,6))</f>
        <v>0</v>
      </c>
      <c r="AB9" s="150">
        <f>(COUNTIF($E$9:$I$10,7))</f>
        <v>0</v>
      </c>
      <c r="AC9" s="150">
        <f>(COUNTIF($E$9:$I$10,8))</f>
        <v>0</v>
      </c>
      <c r="AD9" s="150">
        <f>(COUNTIF($E$9:$I$10,9))</f>
        <v>0</v>
      </c>
      <c r="AE9" s="150">
        <f>(COUNTIF($E$9:$I$10,10))</f>
        <v>0</v>
      </c>
      <c r="AF9" s="153">
        <f t="shared" ref="AF9" si="1">K104</f>
        <v>0</v>
      </c>
      <c r="AG9" s="151">
        <f t="shared" ref="AG9" si="2">(COUNTIF($L9:$P10,0))</f>
        <v>0</v>
      </c>
      <c r="AH9" s="150">
        <f t="shared" ref="AH9" si="3">(COUNTIF($L9:$P10,6))</f>
        <v>0</v>
      </c>
      <c r="AI9" s="150">
        <f t="shared" ref="AI9" si="4">(COUNTIF($L9:$P10,7))</f>
        <v>0</v>
      </c>
      <c r="AJ9" s="150">
        <f t="shared" ref="AJ9" si="5">(COUNTIF($L9:$P10,8))</f>
        <v>0</v>
      </c>
      <c r="AK9" s="150">
        <f t="shared" ref="AK9" si="6">(COUNTIF($L9:$P10,9))</f>
        <v>0</v>
      </c>
      <c r="AL9" s="150">
        <f t="shared" ref="AL9" si="7">(COUNTIF($L9:$P10,10))</f>
        <v>0</v>
      </c>
      <c r="AM9" s="153">
        <f t="shared" ref="AM9" si="8">R104</f>
        <v>0</v>
      </c>
      <c r="AN9" s="151">
        <f t="shared" ref="AN9:AT9" si="9">Z9+AG9</f>
        <v>0</v>
      </c>
      <c r="AO9" s="150">
        <f t="shared" si="9"/>
        <v>0</v>
      </c>
      <c r="AP9" s="150">
        <f t="shared" si="9"/>
        <v>0</v>
      </c>
      <c r="AQ9" s="150">
        <f t="shared" si="9"/>
        <v>0</v>
      </c>
      <c r="AR9" s="150">
        <f t="shared" si="9"/>
        <v>0</v>
      </c>
      <c r="AS9" s="150">
        <f t="shared" si="9"/>
        <v>0</v>
      </c>
      <c r="AT9" s="153">
        <f t="shared" si="9"/>
        <v>0</v>
      </c>
    </row>
    <row r="10" spans="1:46" ht="22" thickTop="1" thickBot="1" x14ac:dyDescent="0.5">
      <c r="A10" s="183"/>
      <c r="B10" s="53" t="s">
        <v>50</v>
      </c>
      <c r="C10" s="82"/>
      <c r="D10" s="83"/>
      <c r="E10" s="141"/>
      <c r="F10" s="141"/>
      <c r="G10" s="141"/>
      <c r="H10" s="141"/>
      <c r="I10" s="141"/>
      <c r="J10" s="143"/>
      <c r="K10" s="144"/>
      <c r="L10" s="141"/>
      <c r="M10" s="141"/>
      <c r="N10" s="141"/>
      <c r="O10" s="141"/>
      <c r="P10" s="141"/>
      <c r="Q10" s="143"/>
      <c r="R10" s="144"/>
      <c r="S10" s="143"/>
      <c r="T10" s="144"/>
      <c r="V10" s="27"/>
      <c r="Z10" s="151"/>
      <c r="AA10" s="150"/>
      <c r="AB10" s="150"/>
      <c r="AC10" s="150"/>
      <c r="AD10" s="150"/>
      <c r="AE10" s="150"/>
      <c r="AF10" s="153"/>
      <c r="AG10" s="151"/>
      <c r="AH10" s="150"/>
      <c r="AI10" s="150"/>
      <c r="AJ10" s="150"/>
      <c r="AK10" s="150"/>
      <c r="AL10" s="150"/>
      <c r="AM10" s="153"/>
      <c r="AN10" s="151"/>
      <c r="AO10" s="150"/>
      <c r="AP10" s="150"/>
      <c r="AQ10" s="150"/>
      <c r="AR10" s="150"/>
      <c r="AS10" s="150"/>
      <c r="AT10" s="153"/>
    </row>
    <row r="11" spans="1:46" ht="23.15" customHeight="1" thickTop="1" thickBot="1" x14ac:dyDescent="0.5">
      <c r="A11" s="183">
        <v>3</v>
      </c>
      <c r="B11" s="54" t="s">
        <v>52</v>
      </c>
      <c r="C11" s="84"/>
      <c r="D11" s="56"/>
      <c r="E11" s="140"/>
      <c r="F11" s="140"/>
      <c r="G11" s="140"/>
      <c r="H11" s="140"/>
      <c r="I11" s="140"/>
      <c r="J11" s="142">
        <f>J106</f>
        <v>0</v>
      </c>
      <c r="K11" s="144" t="str">
        <f>IF(K106=0," ",VLOOKUP(K106,$Y$102:$Z$110,2))</f>
        <v xml:space="preserve"> </v>
      </c>
      <c r="L11" s="140"/>
      <c r="M11" s="140"/>
      <c r="N11" s="140"/>
      <c r="O11" s="140"/>
      <c r="P11" s="140"/>
      <c r="Q11" s="142">
        <f>Q106</f>
        <v>0</v>
      </c>
      <c r="R11" s="144" t="str">
        <f>IF(R106=0," ",VLOOKUP(R106,$Y$102:$Z$110,2))</f>
        <v xml:space="preserve"> </v>
      </c>
      <c r="S11" s="142">
        <f>T106</f>
        <v>0</v>
      </c>
      <c r="T11" s="144" t="str">
        <f>IF(U106=10,"xxxxxxxxxx",IF(U106=0," ",VLOOKUP(U106,$Y$102:$Z$110,2)))</f>
        <v xml:space="preserve"> </v>
      </c>
      <c r="V11" s="27"/>
      <c r="Z11" s="151">
        <f>(COUNTIF($E$11:$I$12,0))</f>
        <v>0</v>
      </c>
      <c r="AA11" s="150">
        <f>(COUNTIF($E$11:$I$12,6))</f>
        <v>0</v>
      </c>
      <c r="AB11" s="150">
        <f>(COUNTIF($E$11:$I$12,7))</f>
        <v>0</v>
      </c>
      <c r="AC11" s="150">
        <f>(COUNTIF($E$11:$I$12,8))</f>
        <v>0</v>
      </c>
      <c r="AD11" s="150">
        <f>(COUNTIF($E$11:$I$12,9))</f>
        <v>0</v>
      </c>
      <c r="AE11" s="150">
        <f>(COUNTIF($E$11:$I$12,10))</f>
        <v>0</v>
      </c>
      <c r="AF11" s="153">
        <f t="shared" ref="AF11" si="10">K106</f>
        <v>0</v>
      </c>
      <c r="AG11" s="151">
        <f t="shared" ref="AG11" si="11">(COUNTIF($L11:$P12,0))</f>
        <v>0</v>
      </c>
      <c r="AH11" s="150">
        <f t="shared" ref="AH11" si="12">(COUNTIF($L11:$P12,6))</f>
        <v>0</v>
      </c>
      <c r="AI11" s="150">
        <f t="shared" ref="AI11" si="13">(COUNTIF($L11:$P12,7))</f>
        <v>0</v>
      </c>
      <c r="AJ11" s="150">
        <f t="shared" ref="AJ11" si="14">(COUNTIF($L11:$P12,8))</f>
        <v>0</v>
      </c>
      <c r="AK11" s="150">
        <f t="shared" ref="AK11" si="15">(COUNTIF($L11:$P12,9))</f>
        <v>0</v>
      </c>
      <c r="AL11" s="150">
        <f t="shared" ref="AL11" si="16">(COUNTIF($L11:$P12,10))</f>
        <v>0</v>
      </c>
      <c r="AM11" s="153">
        <f t="shared" ref="AM11" si="17">R106</f>
        <v>0</v>
      </c>
      <c r="AN11" s="151">
        <f t="shared" ref="AN11:AT11" si="18">Z11+AG11</f>
        <v>0</v>
      </c>
      <c r="AO11" s="150">
        <f t="shared" si="18"/>
        <v>0</v>
      </c>
      <c r="AP11" s="150">
        <f t="shared" si="18"/>
        <v>0</v>
      </c>
      <c r="AQ11" s="150">
        <f t="shared" si="18"/>
        <v>0</v>
      </c>
      <c r="AR11" s="150">
        <f t="shared" si="18"/>
        <v>0</v>
      </c>
      <c r="AS11" s="150">
        <f t="shared" si="18"/>
        <v>0</v>
      </c>
      <c r="AT11" s="153">
        <f t="shared" si="18"/>
        <v>0</v>
      </c>
    </row>
    <row r="12" spans="1:46" ht="22" thickTop="1" thickBot="1" x14ac:dyDescent="0.5">
      <c r="A12" s="183"/>
      <c r="B12" s="53" t="s">
        <v>50</v>
      </c>
      <c r="C12" s="82"/>
      <c r="D12" s="85"/>
      <c r="E12" s="175"/>
      <c r="F12" s="141"/>
      <c r="G12" s="141"/>
      <c r="H12" s="141"/>
      <c r="I12" s="141"/>
      <c r="J12" s="143"/>
      <c r="K12" s="144"/>
      <c r="L12" s="175"/>
      <c r="M12" s="141"/>
      <c r="N12" s="141"/>
      <c r="O12" s="141"/>
      <c r="P12" s="141"/>
      <c r="Q12" s="143"/>
      <c r="R12" s="144"/>
      <c r="S12" s="143"/>
      <c r="T12" s="144"/>
      <c r="V12" s="27"/>
      <c r="Z12" s="151"/>
      <c r="AA12" s="150"/>
      <c r="AB12" s="150"/>
      <c r="AC12" s="150"/>
      <c r="AD12" s="150"/>
      <c r="AE12" s="150"/>
      <c r="AF12" s="153"/>
      <c r="AG12" s="151"/>
      <c r="AH12" s="150"/>
      <c r="AI12" s="150"/>
      <c r="AJ12" s="150"/>
      <c r="AK12" s="150"/>
      <c r="AL12" s="150"/>
      <c r="AM12" s="153"/>
      <c r="AN12" s="151"/>
      <c r="AO12" s="150"/>
      <c r="AP12" s="150"/>
      <c r="AQ12" s="150"/>
      <c r="AR12" s="150"/>
      <c r="AS12" s="150"/>
      <c r="AT12" s="153"/>
    </row>
    <row r="13" spans="1:46" ht="22" customHeight="1" thickTop="1" thickBot="1" x14ac:dyDescent="0.5">
      <c r="A13" s="183">
        <v>4</v>
      </c>
      <c r="B13" s="54" t="s">
        <v>52</v>
      </c>
      <c r="C13" s="84"/>
      <c r="D13" s="56"/>
      <c r="E13" s="140"/>
      <c r="F13" s="140"/>
      <c r="G13" s="140"/>
      <c r="H13" s="140"/>
      <c r="I13" s="140"/>
      <c r="J13" s="142">
        <f>J108</f>
        <v>0</v>
      </c>
      <c r="K13" s="144" t="str">
        <f>IF(K108=0," ",VLOOKUP(K108,$Y$102:$Z$110,2))</f>
        <v xml:space="preserve"> </v>
      </c>
      <c r="L13" s="140"/>
      <c r="M13" s="140"/>
      <c r="N13" s="140"/>
      <c r="O13" s="140"/>
      <c r="P13" s="140"/>
      <c r="Q13" s="142">
        <f>Q108</f>
        <v>0</v>
      </c>
      <c r="R13" s="144" t="str">
        <f>IF(R108=0," ",VLOOKUP(R108,$Y$102:$Z$110,2))</f>
        <v xml:space="preserve"> </v>
      </c>
      <c r="S13" s="142">
        <f>T108</f>
        <v>0</v>
      </c>
      <c r="T13" s="144" t="str">
        <f>IF(U108=10,"xxxxxxxxxx",IF(U108=0," ",VLOOKUP(U108,$Y$102:$Z$110,2)))</f>
        <v xml:space="preserve"> </v>
      </c>
      <c r="V13" s="27"/>
      <c r="Z13" s="151">
        <f>(COUNTIF($E$13:$I$14,0))</f>
        <v>0</v>
      </c>
      <c r="AA13" s="150">
        <f>(COUNTIF($E$13:$I$14,6))</f>
        <v>0</v>
      </c>
      <c r="AB13" s="150">
        <f>(COUNTIF($E$13:$I$14,7))</f>
        <v>0</v>
      </c>
      <c r="AC13" s="150">
        <f>(COUNTIF($E$13:$I$14,8))</f>
        <v>0</v>
      </c>
      <c r="AD13" s="150">
        <f>(COUNTIF($E$13:$I$14,9))</f>
        <v>0</v>
      </c>
      <c r="AE13" s="150">
        <f>(COUNTIF($E$13:$I$14,10))</f>
        <v>0</v>
      </c>
      <c r="AF13" s="153">
        <f t="shared" ref="AF13" si="19">K108</f>
        <v>0</v>
      </c>
      <c r="AG13" s="151">
        <f t="shared" ref="AG13" si="20">(COUNTIF($L13:$P14,0))</f>
        <v>0</v>
      </c>
      <c r="AH13" s="150">
        <f t="shared" ref="AH13" si="21">(COUNTIF($L13:$P14,6))</f>
        <v>0</v>
      </c>
      <c r="AI13" s="150">
        <f t="shared" ref="AI13" si="22">(COUNTIF($L13:$P14,7))</f>
        <v>0</v>
      </c>
      <c r="AJ13" s="150">
        <f t="shared" ref="AJ13" si="23">(COUNTIF($L13:$P14,8))</f>
        <v>0</v>
      </c>
      <c r="AK13" s="150">
        <f t="shared" ref="AK13" si="24">(COUNTIF($L13:$P14,9))</f>
        <v>0</v>
      </c>
      <c r="AL13" s="150">
        <f t="shared" ref="AL13" si="25">(COUNTIF($L13:$P14,10))</f>
        <v>0</v>
      </c>
      <c r="AM13" s="153">
        <f t="shared" ref="AM13" si="26">R108</f>
        <v>0</v>
      </c>
      <c r="AN13" s="151">
        <f t="shared" ref="AN13:AT13" si="27">Z13+AG13</f>
        <v>0</v>
      </c>
      <c r="AO13" s="150">
        <f t="shared" si="27"/>
        <v>0</v>
      </c>
      <c r="AP13" s="150">
        <f t="shared" si="27"/>
        <v>0</v>
      </c>
      <c r="AQ13" s="150">
        <f t="shared" si="27"/>
        <v>0</v>
      </c>
      <c r="AR13" s="150">
        <f t="shared" si="27"/>
        <v>0</v>
      </c>
      <c r="AS13" s="150">
        <f t="shared" si="27"/>
        <v>0</v>
      </c>
      <c r="AT13" s="153">
        <f t="shared" si="27"/>
        <v>0</v>
      </c>
    </row>
    <row r="14" spans="1:46" ht="22" thickTop="1" thickBot="1" x14ac:dyDescent="0.5">
      <c r="A14" s="183"/>
      <c r="B14" s="53" t="s">
        <v>50</v>
      </c>
      <c r="C14" s="82"/>
      <c r="D14" s="83"/>
      <c r="E14" s="141"/>
      <c r="F14" s="141"/>
      <c r="G14" s="141"/>
      <c r="H14" s="141"/>
      <c r="I14" s="141"/>
      <c r="J14" s="143"/>
      <c r="K14" s="144"/>
      <c r="L14" s="141"/>
      <c r="M14" s="141"/>
      <c r="N14" s="141"/>
      <c r="O14" s="141"/>
      <c r="P14" s="141"/>
      <c r="Q14" s="143"/>
      <c r="R14" s="144"/>
      <c r="S14" s="143"/>
      <c r="T14" s="144"/>
      <c r="V14" s="27"/>
      <c r="Z14" s="151"/>
      <c r="AA14" s="150"/>
      <c r="AB14" s="150"/>
      <c r="AC14" s="150"/>
      <c r="AD14" s="150"/>
      <c r="AE14" s="150"/>
      <c r="AF14" s="153"/>
      <c r="AG14" s="151"/>
      <c r="AH14" s="150"/>
      <c r="AI14" s="150"/>
      <c r="AJ14" s="150"/>
      <c r="AK14" s="150"/>
      <c r="AL14" s="150"/>
      <c r="AM14" s="153"/>
      <c r="AN14" s="151"/>
      <c r="AO14" s="150"/>
      <c r="AP14" s="150"/>
      <c r="AQ14" s="150"/>
      <c r="AR14" s="150"/>
      <c r="AS14" s="150"/>
      <c r="AT14" s="153"/>
    </row>
    <row r="15" spans="1:46" ht="23.5" customHeight="1" thickTop="1" thickBot="1" x14ac:dyDescent="0.5">
      <c r="A15" s="183">
        <v>5</v>
      </c>
      <c r="B15" s="54" t="s">
        <v>52</v>
      </c>
      <c r="C15" s="84"/>
      <c r="D15" s="56"/>
      <c r="E15" s="140"/>
      <c r="F15" s="140"/>
      <c r="G15" s="140"/>
      <c r="H15" s="140"/>
      <c r="I15" s="140"/>
      <c r="J15" s="142">
        <f>J110</f>
        <v>0</v>
      </c>
      <c r="K15" s="144" t="str">
        <f>IF(K110=0," ",VLOOKUP(K110,$Y$102:$Z$110,2))</f>
        <v xml:space="preserve"> </v>
      </c>
      <c r="L15" s="140"/>
      <c r="M15" s="140"/>
      <c r="N15" s="140"/>
      <c r="O15" s="140"/>
      <c r="P15" s="140"/>
      <c r="Q15" s="142">
        <f>Q110</f>
        <v>0</v>
      </c>
      <c r="R15" s="144" t="str">
        <f>IF(R110=0," ",VLOOKUP(R110,$Y$102:$Z$110,2))</f>
        <v xml:space="preserve"> </v>
      </c>
      <c r="S15" s="142">
        <f>T110</f>
        <v>0</v>
      </c>
      <c r="T15" s="144" t="str">
        <f>IF(U110=10,"xxxxxxxxxx",IF(U110=0," ",VLOOKUP(U110,$Y$102:$Z$110,2)))</f>
        <v xml:space="preserve"> </v>
      </c>
      <c r="V15" s="27"/>
      <c r="Z15" s="151">
        <f>(COUNTIF($E$15:$I$16,0))</f>
        <v>0</v>
      </c>
      <c r="AA15" s="150">
        <f>(COUNTIF($E$15:$I$16,6))</f>
        <v>0</v>
      </c>
      <c r="AB15" s="150">
        <f>(COUNTIF($E$15:$I$16,7))</f>
        <v>0</v>
      </c>
      <c r="AC15" s="150">
        <f>(COUNTIF($E$15:$I$16,8))</f>
        <v>0</v>
      </c>
      <c r="AD15" s="150">
        <f>(COUNTIF($E$15:$I$16,9))</f>
        <v>0</v>
      </c>
      <c r="AE15" s="150">
        <f>(COUNTIF($E$15:$I$16,10))</f>
        <v>0</v>
      </c>
      <c r="AF15" s="153">
        <f t="shared" ref="AF15" si="28">K110</f>
        <v>0</v>
      </c>
      <c r="AG15" s="151">
        <f t="shared" ref="AG15" si="29">(COUNTIF($L15:$P16,0))</f>
        <v>0</v>
      </c>
      <c r="AH15" s="150">
        <f t="shared" ref="AH15" si="30">(COUNTIF($L15:$P16,6))</f>
        <v>0</v>
      </c>
      <c r="AI15" s="150">
        <f t="shared" ref="AI15" si="31">(COUNTIF($L15:$P16,7))</f>
        <v>0</v>
      </c>
      <c r="AJ15" s="150">
        <f t="shared" ref="AJ15" si="32">(COUNTIF($L15:$P16,8))</f>
        <v>0</v>
      </c>
      <c r="AK15" s="150">
        <f t="shared" ref="AK15" si="33">(COUNTIF($L15:$P16,9))</f>
        <v>0</v>
      </c>
      <c r="AL15" s="150">
        <f t="shared" ref="AL15" si="34">(COUNTIF($L15:$P16,10))</f>
        <v>0</v>
      </c>
      <c r="AM15" s="153">
        <f t="shared" ref="AM15" si="35">R110</f>
        <v>0</v>
      </c>
      <c r="AN15" s="151">
        <f t="shared" ref="AN15:AT15" si="36">Z15+AG15</f>
        <v>0</v>
      </c>
      <c r="AO15" s="150">
        <f t="shared" si="36"/>
        <v>0</v>
      </c>
      <c r="AP15" s="150">
        <f t="shared" si="36"/>
        <v>0</v>
      </c>
      <c r="AQ15" s="150">
        <f t="shared" si="36"/>
        <v>0</v>
      </c>
      <c r="AR15" s="150">
        <f t="shared" si="36"/>
        <v>0</v>
      </c>
      <c r="AS15" s="150">
        <f t="shared" si="36"/>
        <v>0</v>
      </c>
      <c r="AT15" s="153">
        <f t="shared" si="36"/>
        <v>0</v>
      </c>
    </row>
    <row r="16" spans="1:46" ht="22" thickTop="1" thickBot="1" x14ac:dyDescent="0.5">
      <c r="A16" s="183"/>
      <c r="B16" s="53" t="s">
        <v>50</v>
      </c>
      <c r="C16" s="82"/>
      <c r="D16" s="83"/>
      <c r="E16" s="141"/>
      <c r="F16" s="141"/>
      <c r="G16" s="141"/>
      <c r="H16" s="141"/>
      <c r="I16" s="141"/>
      <c r="J16" s="143"/>
      <c r="K16" s="144"/>
      <c r="L16" s="141"/>
      <c r="M16" s="141"/>
      <c r="N16" s="141"/>
      <c r="O16" s="141"/>
      <c r="P16" s="141"/>
      <c r="Q16" s="143"/>
      <c r="R16" s="144"/>
      <c r="S16" s="143"/>
      <c r="T16" s="144"/>
      <c r="V16" s="27"/>
      <c r="Z16" s="157"/>
      <c r="AA16" s="154"/>
      <c r="AB16" s="154"/>
      <c r="AC16" s="154"/>
      <c r="AD16" s="154"/>
      <c r="AE16" s="154"/>
      <c r="AF16" s="155"/>
      <c r="AG16" s="157"/>
      <c r="AH16" s="154"/>
      <c r="AI16" s="154"/>
      <c r="AJ16" s="154"/>
      <c r="AK16" s="154"/>
      <c r="AL16" s="154"/>
      <c r="AM16" s="155"/>
      <c r="AN16" s="157"/>
      <c r="AO16" s="154"/>
      <c r="AP16" s="154"/>
      <c r="AQ16" s="154"/>
      <c r="AR16" s="154"/>
      <c r="AS16" s="154"/>
      <c r="AT16" s="155"/>
    </row>
    <row r="17" spans="2:22" ht="15.5" thickTop="1" thickBot="1" x14ac:dyDescent="0.4">
      <c r="B17" s="25"/>
      <c r="V17" s="27"/>
    </row>
    <row r="18" spans="2:22" ht="15.5" thickTop="1" thickBot="1" x14ac:dyDescent="0.4">
      <c r="B18" s="25"/>
      <c r="D18" s="31" t="s">
        <v>16</v>
      </c>
      <c r="E18" s="161">
        <f>'SUMMARY SHEET'!D5</f>
        <v>0</v>
      </c>
      <c r="F18" s="162"/>
      <c r="G18" s="162"/>
      <c r="H18" s="162"/>
      <c r="I18" s="162"/>
      <c r="J18" s="162"/>
      <c r="K18" s="163"/>
      <c r="M18" s="170" t="s">
        <v>71</v>
      </c>
      <c r="N18" s="170"/>
      <c r="P18" t="s">
        <v>18</v>
      </c>
      <c r="Q18" s="86">
        <f>'SUMMARY SHEET'!D3</f>
        <v>0</v>
      </c>
      <c r="V18" s="27"/>
    </row>
    <row r="19" spans="2:22" ht="24.5" thickTop="1" thickBot="1" x14ac:dyDescent="0.6">
      <c r="B19" s="25"/>
      <c r="D19" s="31" t="s">
        <v>17</v>
      </c>
      <c r="E19" s="44"/>
      <c r="F19" s="162" t="e">
        <f>VLOOKUP(E19,AC102:AD104,2)</f>
        <v>#N/A</v>
      </c>
      <c r="G19" s="162"/>
      <c r="H19" s="162"/>
      <c r="I19" s="162"/>
      <c r="J19" s="162"/>
      <c r="K19" s="163"/>
      <c r="M19" s="164" t="s">
        <v>72</v>
      </c>
      <c r="N19" s="165"/>
      <c r="P19" t="s">
        <v>19</v>
      </c>
      <c r="Q19" s="32" t="s">
        <v>20</v>
      </c>
      <c r="V19" s="27"/>
    </row>
    <row r="20" spans="2:22" ht="15.5" thickTop="1" thickBot="1" x14ac:dyDescent="0.4">
      <c r="B20" s="25"/>
      <c r="D20">
        <v>1</v>
      </c>
      <c r="E20" s="18" t="s">
        <v>21</v>
      </c>
      <c r="F20" s="42"/>
      <c r="H20" t="s">
        <v>22</v>
      </c>
      <c r="J20" s="33" t="s">
        <v>23</v>
      </c>
      <c r="K20" s="57"/>
      <c r="M20" s="166" t="s">
        <v>73</v>
      </c>
      <c r="N20" s="167"/>
      <c r="Q20" s="31" t="s">
        <v>24</v>
      </c>
      <c r="R20" s="43"/>
      <c r="T20" t="s">
        <v>98</v>
      </c>
      <c r="V20" s="27"/>
    </row>
    <row r="21" spans="2:22" ht="15.5" thickTop="1" thickBot="1" x14ac:dyDescent="0.4">
      <c r="B21" s="25"/>
      <c r="D21">
        <v>2</v>
      </c>
      <c r="E21" s="18" t="s">
        <v>21</v>
      </c>
      <c r="F21" s="42"/>
      <c r="H21" t="s">
        <v>22</v>
      </c>
      <c r="J21" s="33" t="s">
        <v>23</v>
      </c>
      <c r="K21" s="44"/>
      <c r="M21" s="168" t="s">
        <v>74</v>
      </c>
      <c r="N21" s="169"/>
      <c r="Q21" s="31" t="s">
        <v>24</v>
      </c>
      <c r="R21" s="43"/>
      <c r="T21" t="s">
        <v>99</v>
      </c>
      <c r="V21" s="27"/>
    </row>
    <row r="22" spans="2:22" ht="15.5" thickTop="1" thickBot="1" x14ac:dyDescent="0.4">
      <c r="B22" s="25"/>
      <c r="D22">
        <v>3</v>
      </c>
      <c r="E22" s="18" t="s">
        <v>21</v>
      </c>
      <c r="F22" s="42"/>
      <c r="H22" t="s">
        <v>22</v>
      </c>
      <c r="J22" s="33" t="s">
        <v>23</v>
      </c>
      <c r="K22" s="44"/>
      <c r="Q22" s="31" t="s">
        <v>24</v>
      </c>
      <c r="R22" s="43"/>
      <c r="V22" s="27"/>
    </row>
    <row r="23" spans="2:22" ht="15.5" thickTop="1" thickBot="1" x14ac:dyDescent="0.4">
      <c r="B23" s="25"/>
      <c r="D23">
        <v>4</v>
      </c>
      <c r="E23" s="18" t="s">
        <v>21</v>
      </c>
      <c r="F23" s="42"/>
      <c r="H23" t="s">
        <v>22</v>
      </c>
      <c r="J23" s="33" t="s">
        <v>23</v>
      </c>
      <c r="K23" s="44"/>
      <c r="Q23" s="31" t="s">
        <v>24</v>
      </c>
      <c r="R23" s="43"/>
      <c r="V23" s="27"/>
    </row>
    <row r="24" spans="2:22" ht="15.5" thickTop="1" thickBot="1" x14ac:dyDescent="0.4">
      <c r="B24" s="25"/>
      <c r="D24">
        <v>5</v>
      </c>
      <c r="E24" s="18" t="s">
        <v>21</v>
      </c>
      <c r="F24" s="42"/>
      <c r="H24" t="s">
        <v>22</v>
      </c>
      <c r="J24" s="33" t="s">
        <v>23</v>
      </c>
      <c r="K24" s="44"/>
      <c r="Q24" s="31" t="s">
        <v>24</v>
      </c>
      <c r="R24" s="43"/>
      <c r="V24" s="27"/>
    </row>
    <row r="25" spans="2:22" ht="15" thickTop="1" x14ac:dyDescent="0.35">
      <c r="B25" s="25"/>
      <c r="V25" s="27"/>
    </row>
    <row r="26" spans="2:22" ht="15" thickBot="1" x14ac:dyDescent="0.4">
      <c r="B26" s="25"/>
      <c r="V26" s="27"/>
    </row>
    <row r="27" spans="2:22" ht="15.5" thickTop="1" thickBot="1" x14ac:dyDescent="0.4">
      <c r="B27" s="25"/>
      <c r="D27" s="31" t="s">
        <v>25</v>
      </c>
      <c r="E27" s="158"/>
      <c r="F27" s="159"/>
      <c r="G27" s="159"/>
      <c r="H27" s="159"/>
      <c r="I27" s="159"/>
      <c r="J27" s="159"/>
      <c r="K27" s="160"/>
      <c r="O27" t="s">
        <v>26</v>
      </c>
      <c r="Q27" s="158"/>
      <c r="R27" s="159"/>
      <c r="S27" s="159"/>
      <c r="T27" s="159"/>
      <c r="U27" s="160"/>
      <c r="V27" s="27"/>
    </row>
    <row r="28" spans="2:22" ht="15" thickTop="1" x14ac:dyDescent="0.35">
      <c r="B28" s="25"/>
      <c r="V28" s="27"/>
    </row>
    <row r="29" spans="2:22" ht="15" thickBot="1" x14ac:dyDescent="0.4">
      <c r="B29" s="34"/>
      <c r="C29" s="35"/>
      <c r="D29" s="35"/>
      <c r="E29" s="35"/>
      <c r="F29" s="35"/>
      <c r="G29" s="35"/>
      <c r="H29" s="35"/>
      <c r="I29" s="35"/>
      <c r="J29" s="36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7"/>
    </row>
    <row r="30" spans="2:22" ht="15" thickTop="1" x14ac:dyDescent="0.35"/>
    <row r="44" spans="29:30" x14ac:dyDescent="0.35">
      <c r="AC44" s="19"/>
      <c r="AD44" s="19"/>
    </row>
    <row r="101" spans="2:30" ht="15" thickBot="1" x14ac:dyDescent="0.4">
      <c r="J101" s="1" t="s">
        <v>30</v>
      </c>
      <c r="K101" t="s">
        <v>31</v>
      </c>
      <c r="Q101" t="s">
        <v>30</v>
      </c>
      <c r="R101" t="s">
        <v>32</v>
      </c>
      <c r="T101" t="s">
        <v>33</v>
      </c>
      <c r="U101" t="s">
        <v>34</v>
      </c>
      <c r="W101" t="s">
        <v>69</v>
      </c>
    </row>
    <row r="102" spans="2:30" ht="22" thickTop="1" thickBot="1" x14ac:dyDescent="0.55000000000000004">
      <c r="B102" s="3">
        <v>1</v>
      </c>
      <c r="C102" s="50"/>
      <c r="D102" s="4"/>
      <c r="E102" s="18">
        <f>IF(OR(E7="X",E7="x"),10,E7)</f>
        <v>0</v>
      </c>
      <c r="F102" s="18">
        <f>IF(OR(F7="X",F7="x"),10,F7)</f>
        <v>0</v>
      </c>
      <c r="G102" s="18">
        <f>IF(OR(G7="X",G7="x"),10,G7)</f>
        <v>0</v>
      </c>
      <c r="H102" s="18">
        <f>IF(OR(H7="X",H7="x"),10,H7)</f>
        <v>0</v>
      </c>
      <c r="I102" s="18">
        <f>IF(OR(I7="X",I7="x"),10,I7)</f>
        <v>0</v>
      </c>
      <c r="J102" s="87">
        <f>SUM(E102:I102)</f>
        <v>0</v>
      </c>
      <c r="K102" s="18">
        <f>COUNTIF(E7:I8,"X")</f>
        <v>0</v>
      </c>
      <c r="L102" s="18">
        <f>IF(OR(L7="X",L7="x"),10,L7)</f>
        <v>0</v>
      </c>
      <c r="M102" s="18">
        <f>IF(OR(M7="X",M7="x"),10,M7)</f>
        <v>0</v>
      </c>
      <c r="N102" s="18">
        <f>IF(OR(N7="X",N7="x"),10,N7)</f>
        <v>0</v>
      </c>
      <c r="O102" s="18">
        <f>IF(OR(O7="X",O7="x"),10,O7)</f>
        <v>0</v>
      </c>
      <c r="P102" s="18">
        <f>IF(OR(P7="X",P7="x"),10,P7)</f>
        <v>0</v>
      </c>
      <c r="Q102" s="87">
        <f>SUM(L102:P102)</f>
        <v>0</v>
      </c>
      <c r="R102" s="18">
        <f>COUNTIF(L7:P8,"X")</f>
        <v>0</v>
      </c>
      <c r="T102">
        <f>J102+Q102</f>
        <v>0</v>
      </c>
      <c r="U102">
        <f>K102+R102</f>
        <v>0</v>
      </c>
      <c r="W102">
        <f>T102+(U102*0.1)</f>
        <v>0</v>
      </c>
      <c r="Y102" s="88">
        <v>1</v>
      </c>
      <c r="Z102" s="89" t="s">
        <v>6</v>
      </c>
      <c r="AC102">
        <v>1</v>
      </c>
      <c r="AD102" t="s">
        <v>75</v>
      </c>
    </row>
    <row r="103" spans="2:30" ht="21.5" thickBot="1" x14ac:dyDescent="0.55000000000000004">
      <c r="B103" s="5"/>
      <c r="C103" s="51"/>
      <c r="D103" s="9"/>
      <c r="E103" s="18"/>
      <c r="F103" s="18"/>
      <c r="G103" s="18"/>
      <c r="H103" s="18"/>
      <c r="I103" s="18"/>
      <c r="J103" s="87"/>
      <c r="L103" s="18"/>
      <c r="M103" s="18"/>
      <c r="N103" s="18"/>
      <c r="O103" s="18"/>
      <c r="P103" s="18"/>
      <c r="Q103" s="87"/>
      <c r="Y103" s="90">
        <v>2</v>
      </c>
      <c r="Z103" s="91" t="s">
        <v>7</v>
      </c>
      <c r="AC103">
        <v>2</v>
      </c>
      <c r="AD103" t="s">
        <v>76</v>
      </c>
    </row>
    <row r="104" spans="2:30" ht="22" thickTop="1" thickBot="1" x14ac:dyDescent="0.55000000000000004">
      <c r="B104" s="7">
        <v>2</v>
      </c>
      <c r="C104" s="52"/>
      <c r="D104" s="8"/>
      <c r="E104" s="18">
        <f>IF(OR(E9="X",E9="x"),10,E9)</f>
        <v>0</v>
      </c>
      <c r="F104" s="18">
        <f>IF(OR(F9="X",F9="x"),10,F9)</f>
        <v>0</v>
      </c>
      <c r="G104" s="18">
        <f>IF(OR(G9="X",G9="x"),10,G9)</f>
        <v>0</v>
      </c>
      <c r="H104" s="18">
        <f>IF(OR(H9="X",H9="x"),10,H9)</f>
        <v>0</v>
      </c>
      <c r="I104" s="18">
        <f>IF(OR(I9="X",I9="x"),10,I9)</f>
        <v>0</v>
      </c>
      <c r="J104" s="87">
        <f>SUM(E104:I104)</f>
        <v>0</v>
      </c>
      <c r="K104" s="18">
        <f>COUNTIF(E9:I10,"X")</f>
        <v>0</v>
      </c>
      <c r="L104" s="18">
        <f>IF(OR(L9="X",L9="x"),10,L9)</f>
        <v>0</v>
      </c>
      <c r="M104" s="18">
        <f>IF(OR(M9="X",M9="x"),10,M9)</f>
        <v>0</v>
      </c>
      <c r="N104" s="18">
        <f>IF(OR(N9="X",N9="x"),10,N9)</f>
        <v>0</v>
      </c>
      <c r="O104" s="18">
        <f>IF(OR(O9="X",O9="x"),10,O9)</f>
        <v>0</v>
      </c>
      <c r="P104" s="18">
        <f>IF(OR(P9="X",P9="x"),10,P9)</f>
        <v>0</v>
      </c>
      <c r="Q104" s="87">
        <f>SUM(L104:P104)</f>
        <v>0</v>
      </c>
      <c r="R104" s="18">
        <f>COUNTIF(L9:P10,"X")</f>
        <v>0</v>
      </c>
      <c r="T104">
        <f>J104+Q104</f>
        <v>0</v>
      </c>
      <c r="U104">
        <f>K104+R104</f>
        <v>0</v>
      </c>
      <c r="W104">
        <f>T104+(U104*0.1)</f>
        <v>0</v>
      </c>
      <c r="Y104" s="90">
        <v>3</v>
      </c>
      <c r="Z104" s="91" t="s">
        <v>8</v>
      </c>
      <c r="AC104">
        <v>3</v>
      </c>
      <c r="AD104" t="s">
        <v>77</v>
      </c>
    </row>
    <row r="105" spans="2:30" ht="21.5" thickBot="1" x14ac:dyDescent="0.55000000000000004">
      <c r="B105" s="5"/>
      <c r="C105" s="51"/>
      <c r="D105" s="9"/>
      <c r="E105" s="18"/>
      <c r="F105" s="18"/>
      <c r="G105" s="18"/>
      <c r="H105" s="18"/>
      <c r="I105" s="18"/>
      <c r="J105" s="87"/>
      <c r="L105" s="18"/>
      <c r="M105" s="18"/>
      <c r="N105" s="18"/>
      <c r="O105" s="18"/>
      <c r="P105" s="18"/>
      <c r="Q105" s="87"/>
      <c r="Y105" s="90">
        <v>4</v>
      </c>
      <c r="Z105" s="91" t="s">
        <v>9</v>
      </c>
    </row>
    <row r="106" spans="2:30" ht="22" thickTop="1" thickBot="1" x14ac:dyDescent="0.55000000000000004">
      <c r="B106" s="7">
        <v>3</v>
      </c>
      <c r="C106" s="52"/>
      <c r="D106" s="8"/>
      <c r="E106" s="18">
        <f>IF(OR(E11="X",E11="x"),10,E11)</f>
        <v>0</v>
      </c>
      <c r="F106" s="18">
        <f>IF(OR(F11="X",F11="x"),10,F11)</f>
        <v>0</v>
      </c>
      <c r="G106" s="18">
        <f>IF(OR(G11="X",G11="x"),10,G11)</f>
        <v>0</v>
      </c>
      <c r="H106" s="18">
        <f>IF(OR(H11="X",H11="x"),10,H11)</f>
        <v>0</v>
      </c>
      <c r="I106" s="18">
        <f>IF(OR(I11="X",I11="x"),10,I11)</f>
        <v>0</v>
      </c>
      <c r="J106" s="87">
        <f>SUM(E106:I106)</f>
        <v>0</v>
      </c>
      <c r="K106" s="18">
        <f>COUNTIF(E11:I12,"X")</f>
        <v>0</v>
      </c>
      <c r="L106" s="18">
        <f>IF(OR(L11="X",L11="x"),10,L11)</f>
        <v>0</v>
      </c>
      <c r="M106" s="18">
        <f>IF(OR(M11="X",M11="x"),10,M11)</f>
        <v>0</v>
      </c>
      <c r="N106" s="18">
        <f>IF(OR(N11="X",N11="x"),10,N11)</f>
        <v>0</v>
      </c>
      <c r="O106" s="18">
        <f>IF(OR(O11="X",O11="x"),10,O11)</f>
        <v>0</v>
      </c>
      <c r="P106" s="18">
        <f>IF(OR(P11="X",P11="x"),10,P11)</f>
        <v>0</v>
      </c>
      <c r="Q106" s="87">
        <f>SUM(L106:P106)</f>
        <v>0</v>
      </c>
      <c r="R106" s="18">
        <f>COUNTIF(L11:P12,"X")</f>
        <v>0</v>
      </c>
      <c r="T106">
        <f>J106+Q106</f>
        <v>0</v>
      </c>
      <c r="U106">
        <f>K106+R106</f>
        <v>0</v>
      </c>
      <c r="W106">
        <f>T106+(U106*0.1)</f>
        <v>0</v>
      </c>
      <c r="Y106" s="90">
        <v>5</v>
      </c>
      <c r="Z106" s="91" t="s">
        <v>10</v>
      </c>
    </row>
    <row r="107" spans="2:30" ht="21.5" thickBot="1" x14ac:dyDescent="0.55000000000000004">
      <c r="B107" s="5"/>
      <c r="C107" s="51"/>
      <c r="D107" s="9"/>
      <c r="E107" s="18"/>
      <c r="F107" s="18"/>
      <c r="G107" s="18"/>
      <c r="H107" s="18"/>
      <c r="I107" s="18"/>
      <c r="J107" s="87"/>
      <c r="L107" s="18"/>
      <c r="M107" s="18"/>
      <c r="N107" s="18"/>
      <c r="O107" s="18"/>
      <c r="P107" s="18"/>
      <c r="Q107" s="87"/>
      <c r="Y107" s="90">
        <v>6</v>
      </c>
      <c r="Z107" s="91" t="s">
        <v>11</v>
      </c>
    </row>
    <row r="108" spans="2:30" ht="22" thickTop="1" thickBot="1" x14ac:dyDescent="0.55000000000000004">
      <c r="B108" s="7">
        <v>4</v>
      </c>
      <c r="C108" s="52"/>
      <c r="D108" s="8"/>
      <c r="E108" s="18">
        <f>IF(OR(E13="X",E13="x"),10,E13)</f>
        <v>0</v>
      </c>
      <c r="F108" s="18">
        <f>IF(OR(F13="X",F13="x"),10,F13)</f>
        <v>0</v>
      </c>
      <c r="G108" s="18">
        <f>IF(OR(G13="X",G13="x"),10,G13)</f>
        <v>0</v>
      </c>
      <c r="H108" s="18">
        <f>IF(OR(H13="X",H13="x"),10,H13)</f>
        <v>0</v>
      </c>
      <c r="I108" s="18">
        <f>IF(OR(I13="X",I13="x"),10,I13)</f>
        <v>0</v>
      </c>
      <c r="J108" s="87">
        <f>SUM(E108:I108)</f>
        <v>0</v>
      </c>
      <c r="K108" s="18">
        <f>COUNTIF(E13:I14,"X")</f>
        <v>0</v>
      </c>
      <c r="L108" s="18">
        <f>IF(OR(L13="X",L13="x"),10,L13)</f>
        <v>0</v>
      </c>
      <c r="M108" s="18">
        <f>IF(OR(M13="X",M13="x"),10,M13)</f>
        <v>0</v>
      </c>
      <c r="N108" s="18">
        <f>IF(OR(N13="X",N13="x"),10,N13)</f>
        <v>0</v>
      </c>
      <c r="O108" s="18">
        <f>IF(OR(O13="X",O13="x"),10,O13)</f>
        <v>0</v>
      </c>
      <c r="P108" s="18">
        <f>IF(OR(P13="X",P13="x"),10,P13)</f>
        <v>0</v>
      </c>
      <c r="Q108" s="87">
        <f>SUM(L108:P108)</f>
        <v>0</v>
      </c>
      <c r="R108" s="18">
        <f>COUNTIF(L13:P14,"X")</f>
        <v>0</v>
      </c>
      <c r="T108">
        <f>J108+Q108</f>
        <v>0</v>
      </c>
      <c r="U108">
        <f>K108+R108</f>
        <v>0</v>
      </c>
      <c r="W108">
        <f>T108+(U108*0.1)</f>
        <v>0</v>
      </c>
      <c r="Y108" s="90">
        <v>7</v>
      </c>
      <c r="Z108" s="91" t="s">
        <v>12</v>
      </c>
    </row>
    <row r="109" spans="2:30" ht="21.5" thickBot="1" x14ac:dyDescent="0.55000000000000004">
      <c r="B109" s="5"/>
      <c r="C109" s="51"/>
      <c r="D109" s="9"/>
      <c r="E109" s="18"/>
      <c r="F109" s="18"/>
      <c r="G109" s="18"/>
      <c r="H109" s="18"/>
      <c r="I109" s="18"/>
      <c r="J109" s="87"/>
      <c r="L109" s="18"/>
      <c r="M109" s="18"/>
      <c r="N109" s="18"/>
      <c r="O109" s="18"/>
      <c r="P109" s="18"/>
      <c r="Q109" s="87"/>
      <c r="Y109" s="90">
        <v>8</v>
      </c>
      <c r="Z109" s="91" t="s">
        <v>13</v>
      </c>
    </row>
    <row r="110" spans="2:30" ht="22" thickTop="1" thickBot="1" x14ac:dyDescent="0.55000000000000004">
      <c r="B110" s="7">
        <v>5</v>
      </c>
      <c r="C110" s="52"/>
      <c r="D110" s="8"/>
      <c r="E110" s="18">
        <f>IF(OR(E15="X",E15="x"),10,E15)</f>
        <v>0</v>
      </c>
      <c r="F110" s="18">
        <f>IF(OR(F15="X",F15="x"),10,F15)</f>
        <v>0</v>
      </c>
      <c r="G110" s="18">
        <f>IF(OR(G15="X",G15="x"),10,G15)</f>
        <v>0</v>
      </c>
      <c r="H110" s="18">
        <f>IF(OR(H15="X",H15="x"),10,H15)</f>
        <v>0</v>
      </c>
      <c r="I110" s="18">
        <f>IF(OR(I15="X",I15="x"),10,I15)</f>
        <v>0</v>
      </c>
      <c r="J110" s="87">
        <f>SUM(E110:I110)</f>
        <v>0</v>
      </c>
      <c r="K110" s="18">
        <f>COUNTIF(E15:I16,"X")</f>
        <v>0</v>
      </c>
      <c r="L110" s="18">
        <f>IF(OR(L15="X",L15="x"),10,L15)</f>
        <v>0</v>
      </c>
      <c r="M110" s="18">
        <f>IF(OR(M15="X",M15="x"),10,M15)</f>
        <v>0</v>
      </c>
      <c r="N110" s="18">
        <f>IF(OR(N15="X",N15="x"),10,N15)</f>
        <v>0</v>
      </c>
      <c r="O110" s="18">
        <f>IF(OR(O15="X",O15="x"),10,O15)</f>
        <v>0</v>
      </c>
      <c r="P110" s="18">
        <f>IF(OR(P15="X",P15="x"),10,P15)</f>
        <v>0</v>
      </c>
      <c r="Q110" s="87">
        <f>SUM(L110:P110)</f>
        <v>0</v>
      </c>
      <c r="R110" s="18">
        <f>COUNTIF(L15:P16,"X")</f>
        <v>0</v>
      </c>
      <c r="T110">
        <f>J110+Q110</f>
        <v>0</v>
      </c>
      <c r="U110">
        <f>K110+R110</f>
        <v>0</v>
      </c>
      <c r="W110">
        <f>T110+(U110*0.1)</f>
        <v>0</v>
      </c>
      <c r="Y110" s="92">
        <v>9</v>
      </c>
      <c r="Z110" s="93" t="s">
        <v>14</v>
      </c>
    </row>
    <row r="111" spans="2:30" ht="21.5" thickBot="1" x14ac:dyDescent="0.55000000000000004">
      <c r="B111" s="5"/>
      <c r="C111" s="51"/>
      <c r="D111" s="6"/>
      <c r="E111" s="18"/>
      <c r="F111" s="18"/>
      <c r="G111" s="18"/>
      <c r="H111" s="18"/>
      <c r="I111" s="18"/>
      <c r="J111" s="87"/>
      <c r="L111" s="18"/>
      <c r="M111" s="18"/>
      <c r="N111" s="18"/>
      <c r="O111" s="18"/>
      <c r="P111" s="18"/>
      <c r="Q111" s="87"/>
      <c r="Y111" s="94">
        <v>10</v>
      </c>
      <c r="Z111" s="95" t="s">
        <v>68</v>
      </c>
    </row>
    <row r="112" spans="2:30" ht="15" thickTop="1" x14ac:dyDescent="0.35"/>
  </sheetData>
  <sheetProtection sheet="1"/>
  <mergeCells count="202">
    <mergeCell ref="C6:D6"/>
    <mergeCell ref="A7:A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E5:K5"/>
    <mergeCell ref="L5:Q5"/>
    <mergeCell ref="S5:T5"/>
    <mergeCell ref="AL7:AL8"/>
    <mergeCell ref="AA7:AA8"/>
    <mergeCell ref="AB7:AB8"/>
    <mergeCell ref="AC7:AC8"/>
    <mergeCell ref="AD7:AD8"/>
    <mergeCell ref="AE7:AE8"/>
    <mergeCell ref="AF7:AF8"/>
    <mergeCell ref="P7:P8"/>
    <mergeCell ref="Q7:Q8"/>
    <mergeCell ref="R7:R8"/>
    <mergeCell ref="S7:S8"/>
    <mergeCell ref="T7:T8"/>
    <mergeCell ref="Z7:Z8"/>
    <mergeCell ref="O9:O10"/>
    <mergeCell ref="P9:P10"/>
    <mergeCell ref="Q9:Q10"/>
    <mergeCell ref="AS7:AS8"/>
    <mergeCell ref="AT7:AT8"/>
    <mergeCell ref="A9:A10"/>
    <mergeCell ref="E9:E10"/>
    <mergeCell ref="F9:F10"/>
    <mergeCell ref="G9:G10"/>
    <mergeCell ref="H9:H10"/>
    <mergeCell ref="I9:I10"/>
    <mergeCell ref="J9:J10"/>
    <mergeCell ref="K9:K10"/>
    <mergeCell ref="AM7:AM8"/>
    <mergeCell ref="AN7:AN8"/>
    <mergeCell ref="AO7:AO8"/>
    <mergeCell ref="AP7:AP8"/>
    <mergeCell ref="AQ7:AQ8"/>
    <mergeCell ref="AR7:AR8"/>
    <mergeCell ref="AG7:AG8"/>
    <mergeCell ref="AH7:AH8"/>
    <mergeCell ref="AI7:AI8"/>
    <mergeCell ref="AJ7:AJ8"/>
    <mergeCell ref="AK7:AK8"/>
    <mergeCell ref="AR9:AR10"/>
    <mergeCell ref="AS9:AS10"/>
    <mergeCell ref="AT9:AT10"/>
    <mergeCell ref="AI9:AI10"/>
    <mergeCell ref="AJ9:AJ10"/>
    <mergeCell ref="AK9:AK10"/>
    <mergeCell ref="AL9:AL10"/>
    <mergeCell ref="AM9:AM10"/>
    <mergeCell ref="AN9:AN10"/>
    <mergeCell ref="A11:A12"/>
    <mergeCell ref="E11:E12"/>
    <mergeCell ref="F11:F12"/>
    <mergeCell ref="G11:G12"/>
    <mergeCell ref="H11:H12"/>
    <mergeCell ref="I11:I12"/>
    <mergeCell ref="AO9:AO10"/>
    <mergeCell ref="AP9:AP10"/>
    <mergeCell ref="AQ9:AQ10"/>
    <mergeCell ref="AC9:AC10"/>
    <mergeCell ref="AD9:AD10"/>
    <mergeCell ref="AE9:AE10"/>
    <mergeCell ref="AF9:AF10"/>
    <mergeCell ref="AG9:AG10"/>
    <mergeCell ref="AH9:AH10"/>
    <mergeCell ref="R9:R10"/>
    <mergeCell ref="S9:S10"/>
    <mergeCell ref="T9:T10"/>
    <mergeCell ref="Z9:Z10"/>
    <mergeCell ref="AA9:AA10"/>
    <mergeCell ref="AB9:AB10"/>
    <mergeCell ref="L9:L10"/>
    <mergeCell ref="M9:M10"/>
    <mergeCell ref="N9:N10"/>
    <mergeCell ref="P11:P12"/>
    <mergeCell ref="Q11:Q12"/>
    <mergeCell ref="R11:R12"/>
    <mergeCell ref="S11:S12"/>
    <mergeCell ref="T11:T12"/>
    <mergeCell ref="Z11:Z12"/>
    <mergeCell ref="J11:J12"/>
    <mergeCell ref="K11:K12"/>
    <mergeCell ref="L11:L12"/>
    <mergeCell ref="M11:M12"/>
    <mergeCell ref="N11:N12"/>
    <mergeCell ref="O11:O12"/>
    <mergeCell ref="AI11:AI12"/>
    <mergeCell ref="AJ11:AJ12"/>
    <mergeCell ref="AK11:AK12"/>
    <mergeCell ref="AL11:AL12"/>
    <mergeCell ref="AA11:AA12"/>
    <mergeCell ref="AB11:AB12"/>
    <mergeCell ref="AC11:AC12"/>
    <mergeCell ref="AD11:AD12"/>
    <mergeCell ref="AE11:AE12"/>
    <mergeCell ref="AF11:AF12"/>
    <mergeCell ref="L13:L14"/>
    <mergeCell ref="M13:M14"/>
    <mergeCell ref="N13:N14"/>
    <mergeCell ref="O13:O14"/>
    <mergeCell ref="P13:P14"/>
    <mergeCell ref="Q13:Q14"/>
    <mergeCell ref="AS11:AS12"/>
    <mergeCell ref="AT11:AT12"/>
    <mergeCell ref="A13:A14"/>
    <mergeCell ref="E13:E14"/>
    <mergeCell ref="F13:F14"/>
    <mergeCell ref="G13:G14"/>
    <mergeCell ref="H13:H14"/>
    <mergeCell ref="I13:I14"/>
    <mergeCell ref="J13:J14"/>
    <mergeCell ref="K13:K14"/>
    <mergeCell ref="AM11:AM12"/>
    <mergeCell ref="AN11:AN12"/>
    <mergeCell ref="AO11:AO12"/>
    <mergeCell ref="AP11:AP12"/>
    <mergeCell ref="AQ11:AQ12"/>
    <mergeCell ref="AR11:AR12"/>
    <mergeCell ref="AG11:AG12"/>
    <mergeCell ref="AH11:AH12"/>
    <mergeCell ref="AC13:AC14"/>
    <mergeCell ref="AD13:AD14"/>
    <mergeCell ref="AE13:AE14"/>
    <mergeCell ref="AF13:AF14"/>
    <mergeCell ref="AG13:AG14"/>
    <mergeCell ref="AH13:AH14"/>
    <mergeCell ref="R13:R14"/>
    <mergeCell ref="S13:S14"/>
    <mergeCell ref="T13:T14"/>
    <mergeCell ref="Z13:Z14"/>
    <mergeCell ref="AA13:AA14"/>
    <mergeCell ref="AB13:AB14"/>
    <mergeCell ref="AO13:AO14"/>
    <mergeCell ref="AP13:AP14"/>
    <mergeCell ref="AQ13:AQ14"/>
    <mergeCell ref="AR13:AR14"/>
    <mergeCell ref="AS13:AS14"/>
    <mergeCell ref="AT13:AT14"/>
    <mergeCell ref="AI13:AI14"/>
    <mergeCell ref="AJ13:AJ14"/>
    <mergeCell ref="AK13:AK14"/>
    <mergeCell ref="AL13:AL14"/>
    <mergeCell ref="AM13:AM14"/>
    <mergeCell ref="AN13:AN14"/>
    <mergeCell ref="J15:J16"/>
    <mergeCell ref="K15:K16"/>
    <mergeCell ref="L15:L16"/>
    <mergeCell ref="M15:M16"/>
    <mergeCell ref="N15:N16"/>
    <mergeCell ref="O15:O16"/>
    <mergeCell ref="A15:A16"/>
    <mergeCell ref="E15:E16"/>
    <mergeCell ref="F15:F16"/>
    <mergeCell ref="G15:G16"/>
    <mergeCell ref="H15:H16"/>
    <mergeCell ref="I15:I16"/>
    <mergeCell ref="AC15:AC16"/>
    <mergeCell ref="AD15:AD16"/>
    <mergeCell ref="AE15:AE16"/>
    <mergeCell ref="AF15:AF16"/>
    <mergeCell ref="P15:P16"/>
    <mergeCell ref="Q15:Q16"/>
    <mergeCell ref="R15:R16"/>
    <mergeCell ref="S15:S16"/>
    <mergeCell ref="T15:T16"/>
    <mergeCell ref="Z15:Z16"/>
    <mergeCell ref="M20:N20"/>
    <mergeCell ref="M21:N21"/>
    <mergeCell ref="E27:K27"/>
    <mergeCell ref="Q27:U27"/>
    <mergeCell ref="AS15:AS16"/>
    <mergeCell ref="AT15:AT16"/>
    <mergeCell ref="E18:K18"/>
    <mergeCell ref="M18:N18"/>
    <mergeCell ref="F19:K19"/>
    <mergeCell ref="M19:N19"/>
    <mergeCell ref="AM15:AM16"/>
    <mergeCell ref="AN15:AN16"/>
    <mergeCell ref="AO15:AO16"/>
    <mergeCell ref="AP15:AP16"/>
    <mergeCell ref="AQ15:AQ16"/>
    <mergeCell ref="AR15:AR16"/>
    <mergeCell ref="AG15:AG16"/>
    <mergeCell ref="AH15:AH16"/>
    <mergeCell ref="AI15:AI16"/>
    <mergeCell ref="AJ15:AJ16"/>
    <mergeCell ref="AK15:AK16"/>
    <mergeCell ref="AL15:AL16"/>
    <mergeCell ref="AA15:AA16"/>
    <mergeCell ref="AB15:AB16"/>
  </mergeCells>
  <dataValidations count="5">
    <dataValidation type="list" allowBlank="1" showInputMessage="1" showErrorMessage="1" sqref="E19" xr:uid="{524B6470-6E24-4D47-B650-E45B3DA80684}">
      <formula1>"1,2,3"</formula1>
    </dataValidation>
    <dataValidation type="textLength" allowBlank="1" showInputMessage="1" showErrorMessage="1" sqref="F19:K19" xr:uid="{28ED46D6-4104-4750-97B3-6123102ABF06}">
      <formula1>1</formula1>
      <formula2>20</formula2>
    </dataValidation>
    <dataValidation type="list" allowBlank="1" showInputMessage="1" showErrorMessage="1" sqref="E7:I16 L7:P16" xr:uid="{75CEBD11-2794-439F-B2A6-6776C76F81E8}">
      <formula1>"0,6,7,8,9,10,X"</formula1>
    </dataValidation>
    <dataValidation type="list" allowBlank="1" showInputMessage="1" showErrorMessage="1" sqref="R20:R24" xr:uid="{608968FF-9BA8-4016-A876-BA954F290672}">
      <formula1>"O,P"</formula1>
    </dataValidation>
    <dataValidation type="list" allowBlank="1" showInputMessage="1" showErrorMessage="1" sqref="F20:F24" xr:uid="{1525C817-B956-48F0-B6A9-59D6467F57C4}">
      <formula1>"F,M"</formula1>
    </dataValidation>
  </dataValidations>
  <pageMargins left="0.7" right="0.7" top="0.75" bottom="0.75" header="0.3" footer="0.3"/>
  <pageSetup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139AC-9DD3-4D72-97E6-249A73D9B3BF}">
  <sheetPr>
    <tabColor rgb="FF0070C0"/>
    <pageSetUpPr fitToPage="1"/>
  </sheetPr>
  <dimension ref="A1:AT112"/>
  <sheetViews>
    <sheetView workbookViewId="0">
      <selection activeCell="C44" sqref="C44"/>
    </sheetView>
  </sheetViews>
  <sheetFormatPr defaultRowHeight="14.5" x14ac:dyDescent="0.35"/>
  <cols>
    <col min="3" max="3" width="28.90625" customWidth="1"/>
    <col min="4" max="4" width="42" customWidth="1"/>
    <col min="9" max="9" width="10.08984375" customWidth="1"/>
    <col min="10" max="10" width="9.90625" style="1" customWidth="1"/>
    <col min="11" max="11" width="13.7265625" customWidth="1"/>
    <col min="17" max="17" width="13.453125" customWidth="1"/>
    <col min="18" max="18" width="13.26953125" customWidth="1"/>
    <col min="20" max="20" width="12.26953125" customWidth="1"/>
    <col min="26" max="26" width="11.7265625" customWidth="1"/>
    <col min="31" max="31" width="11.90625" customWidth="1"/>
    <col min="34" max="34" width="12.08984375" customWidth="1"/>
    <col min="39" max="39" width="15.36328125" customWidth="1"/>
  </cols>
  <sheetData>
    <row r="1" spans="1:46" ht="36.5" thickTop="1" x14ac:dyDescent="0.8">
      <c r="B1" s="20"/>
      <c r="C1" s="21"/>
      <c r="D1" s="21"/>
      <c r="E1" s="21"/>
      <c r="F1" s="22" t="s">
        <v>27</v>
      </c>
      <c r="G1" s="21"/>
      <c r="H1" s="21"/>
      <c r="I1" s="21"/>
      <c r="J1" s="23"/>
      <c r="K1" s="21"/>
      <c r="L1" s="21"/>
      <c r="M1" s="21"/>
      <c r="N1" s="21"/>
      <c r="O1" s="21"/>
      <c r="P1" s="21"/>
      <c r="Q1" s="97" t="s">
        <v>97</v>
      </c>
      <c r="R1" s="97">
        <v>11</v>
      </c>
      <c r="S1" s="21"/>
      <c r="T1" s="21"/>
      <c r="U1" s="21"/>
      <c r="V1" s="24"/>
    </row>
    <row r="2" spans="1:46" ht="26" x14ac:dyDescent="0.6">
      <c r="B2" s="25"/>
      <c r="G2" s="26" t="s">
        <v>28</v>
      </c>
      <c r="V2" s="27"/>
    </row>
    <row r="3" spans="1:46" ht="28.5" x14ac:dyDescent="0.65">
      <c r="B3" s="25"/>
      <c r="E3" s="28" t="s">
        <v>29</v>
      </c>
      <c r="V3" s="27"/>
    </row>
    <row r="4" spans="1:46" ht="15" thickBot="1" x14ac:dyDescent="0.4">
      <c r="B4" s="25"/>
      <c r="V4" s="27"/>
    </row>
    <row r="5" spans="1:46" ht="19.5" customHeight="1" thickBot="1" x14ac:dyDescent="0.6">
      <c r="B5" s="25"/>
      <c r="D5" s="17" t="s">
        <v>0</v>
      </c>
      <c r="E5" s="173" t="s">
        <v>4</v>
      </c>
      <c r="F5" s="174"/>
      <c r="G5" s="174"/>
      <c r="H5" s="174"/>
      <c r="I5" s="174"/>
      <c r="J5" s="174"/>
      <c r="K5" s="174"/>
      <c r="L5" s="171" t="s">
        <v>5</v>
      </c>
      <c r="M5" s="172"/>
      <c r="N5" s="172"/>
      <c r="O5" s="172"/>
      <c r="P5" s="172"/>
      <c r="Q5" s="172"/>
      <c r="R5" s="16"/>
      <c r="S5" s="176" t="s">
        <v>3</v>
      </c>
      <c r="T5" s="177"/>
      <c r="V5" s="27"/>
      <c r="AA5" s="38" t="s">
        <v>47</v>
      </c>
      <c r="AH5" s="38" t="s">
        <v>48</v>
      </c>
      <c r="AO5" s="38" t="s">
        <v>49</v>
      </c>
    </row>
    <row r="6" spans="1:46" ht="29.25" customHeight="1" thickTop="1" thickBot="1" x14ac:dyDescent="0.5">
      <c r="A6" s="29"/>
      <c r="B6" s="29"/>
      <c r="C6" s="181" t="s">
        <v>51</v>
      </c>
      <c r="D6" s="182"/>
      <c r="E6" s="2">
        <v>1</v>
      </c>
      <c r="F6" s="2">
        <v>2</v>
      </c>
      <c r="G6" s="2">
        <v>3</v>
      </c>
      <c r="H6" s="2">
        <v>4</v>
      </c>
      <c r="I6" s="2">
        <v>5</v>
      </c>
      <c r="J6" s="13" t="s">
        <v>1</v>
      </c>
      <c r="K6" s="14" t="s">
        <v>15</v>
      </c>
      <c r="L6" s="10">
        <v>1</v>
      </c>
      <c r="M6" s="11">
        <v>2</v>
      </c>
      <c r="N6" s="11">
        <v>3</v>
      </c>
      <c r="O6" s="11">
        <v>4</v>
      </c>
      <c r="P6" s="11">
        <v>5</v>
      </c>
      <c r="Q6" s="12" t="s">
        <v>2</v>
      </c>
      <c r="R6" s="15" t="s">
        <v>15</v>
      </c>
      <c r="S6" s="30"/>
      <c r="T6" s="15" t="s">
        <v>15</v>
      </c>
      <c r="V6" s="27"/>
      <c r="Z6" s="47" t="s">
        <v>35</v>
      </c>
      <c r="AA6" s="48" t="s">
        <v>36</v>
      </c>
      <c r="AB6" s="48" t="s">
        <v>37</v>
      </c>
      <c r="AC6" s="48" t="s">
        <v>38</v>
      </c>
      <c r="AD6" s="48" t="s">
        <v>39</v>
      </c>
      <c r="AE6" s="48" t="s">
        <v>40</v>
      </c>
      <c r="AF6" s="49" t="s">
        <v>41</v>
      </c>
      <c r="AG6" s="39" t="s">
        <v>35</v>
      </c>
      <c r="AH6" s="40" t="s">
        <v>36</v>
      </c>
      <c r="AI6" s="40" t="s">
        <v>37</v>
      </c>
      <c r="AJ6" s="40" t="s">
        <v>38</v>
      </c>
      <c r="AK6" s="40" t="s">
        <v>39</v>
      </c>
      <c r="AL6" s="40" t="s">
        <v>40</v>
      </c>
      <c r="AM6" s="41" t="s">
        <v>41</v>
      </c>
      <c r="AN6" s="39" t="s">
        <v>35</v>
      </c>
      <c r="AO6" s="40" t="s">
        <v>36</v>
      </c>
      <c r="AP6" s="40" t="s">
        <v>37</v>
      </c>
      <c r="AQ6" s="40" t="s">
        <v>38</v>
      </c>
      <c r="AR6" s="40" t="s">
        <v>39</v>
      </c>
      <c r="AS6" s="40" t="s">
        <v>40</v>
      </c>
      <c r="AT6" s="41" t="s">
        <v>41</v>
      </c>
    </row>
    <row r="7" spans="1:46" ht="25.5" customHeight="1" thickTop="1" thickBot="1" x14ac:dyDescent="0.5">
      <c r="A7" s="183">
        <v>1</v>
      </c>
      <c r="B7" s="54" t="s">
        <v>52</v>
      </c>
      <c r="C7" s="81"/>
      <c r="D7" s="55"/>
      <c r="E7" s="140"/>
      <c r="F7" s="140"/>
      <c r="G7" s="140"/>
      <c r="H7" s="140"/>
      <c r="I7" s="140"/>
      <c r="J7" s="142">
        <f>J102</f>
        <v>0</v>
      </c>
      <c r="K7" s="144" t="str">
        <f>IF(K102=0," ",VLOOKUP(K102,$Y$102:$Z$110,2))</f>
        <v xml:space="preserve"> </v>
      </c>
      <c r="L7" s="140"/>
      <c r="M7" s="140"/>
      <c r="N7" s="140"/>
      <c r="O7" s="140"/>
      <c r="P7" s="140"/>
      <c r="Q7" s="142">
        <f>Q102</f>
        <v>0</v>
      </c>
      <c r="R7" s="144" t="str">
        <f>IF(R102=0," ",VLOOKUP(R102,$Y$102:$Z$110,2))</f>
        <v xml:space="preserve"> </v>
      </c>
      <c r="S7" s="142">
        <f>T102</f>
        <v>0</v>
      </c>
      <c r="T7" s="144" t="str">
        <f>IF(U102=10,"xxxxxxxxxx",IF(U102=0," ",VLOOKUP(U102,$Y$102:$Z$110,2)))</f>
        <v xml:space="preserve"> </v>
      </c>
      <c r="V7" s="27"/>
      <c r="Z7" s="178">
        <f>(COUNTIF($E$7:$I$8,0))</f>
        <v>0</v>
      </c>
      <c r="AA7" s="180">
        <f>(COUNTIF($E$7:$I$8,6))</f>
        <v>0</v>
      </c>
      <c r="AB7" s="180">
        <f>(COUNTIF($E$7:$I$8,7))</f>
        <v>0</v>
      </c>
      <c r="AC7" s="180">
        <f>(COUNTIF($E$7:$I$8,8))</f>
        <v>0</v>
      </c>
      <c r="AD7" s="180">
        <f>(COUNTIF($E$7:$I$8,9))</f>
        <v>0</v>
      </c>
      <c r="AE7" s="180">
        <f>(COUNTIF($E$7:$I$8,10))</f>
        <v>0</v>
      </c>
      <c r="AF7" s="179">
        <f>K102</f>
        <v>0</v>
      </c>
      <c r="AG7" s="152">
        <f>(COUNTIF($L7:$P8,0))</f>
        <v>0</v>
      </c>
      <c r="AH7" s="149">
        <f>(COUNTIF($L7:$P8,6))</f>
        <v>0</v>
      </c>
      <c r="AI7" s="149">
        <f>(COUNTIF($L7:$P8,7))</f>
        <v>0</v>
      </c>
      <c r="AJ7" s="149">
        <f>(COUNTIF($L7:$P8,8))</f>
        <v>0</v>
      </c>
      <c r="AK7" s="149">
        <f>(COUNTIF($L7:$P8,9))</f>
        <v>0</v>
      </c>
      <c r="AL7" s="149">
        <f>(COUNTIF($L7:$P8,10))</f>
        <v>0</v>
      </c>
      <c r="AM7" s="156">
        <f>R102</f>
        <v>0</v>
      </c>
      <c r="AN7" s="152">
        <f>Z7+AG7</f>
        <v>0</v>
      </c>
      <c r="AO7" s="149">
        <f t="shared" ref="AO7:AT7" si="0">AA7+AH7</f>
        <v>0</v>
      </c>
      <c r="AP7" s="149">
        <f t="shared" si="0"/>
        <v>0</v>
      </c>
      <c r="AQ7" s="149">
        <f t="shared" si="0"/>
        <v>0</v>
      </c>
      <c r="AR7" s="149">
        <f t="shared" si="0"/>
        <v>0</v>
      </c>
      <c r="AS7" s="149">
        <f t="shared" si="0"/>
        <v>0</v>
      </c>
      <c r="AT7" s="156">
        <f t="shared" si="0"/>
        <v>0</v>
      </c>
    </row>
    <row r="8" spans="1:46" ht="22" thickTop="1" thickBot="1" x14ac:dyDescent="0.5">
      <c r="A8" s="183"/>
      <c r="B8" s="53" t="s">
        <v>50</v>
      </c>
      <c r="C8" s="82"/>
      <c r="D8" s="83"/>
      <c r="E8" s="141"/>
      <c r="F8" s="141"/>
      <c r="G8" s="141"/>
      <c r="H8" s="141"/>
      <c r="I8" s="141"/>
      <c r="J8" s="143"/>
      <c r="K8" s="144"/>
      <c r="L8" s="141"/>
      <c r="M8" s="141"/>
      <c r="N8" s="141"/>
      <c r="O8" s="141"/>
      <c r="P8" s="141"/>
      <c r="Q8" s="143"/>
      <c r="R8" s="144"/>
      <c r="S8" s="143"/>
      <c r="T8" s="144"/>
      <c r="V8" s="27"/>
      <c r="Z8" s="151"/>
      <c r="AA8" s="150"/>
      <c r="AB8" s="150"/>
      <c r="AC8" s="150"/>
      <c r="AD8" s="150"/>
      <c r="AE8" s="150"/>
      <c r="AF8" s="153"/>
      <c r="AG8" s="151"/>
      <c r="AH8" s="150"/>
      <c r="AI8" s="150"/>
      <c r="AJ8" s="150"/>
      <c r="AK8" s="150"/>
      <c r="AL8" s="150"/>
      <c r="AM8" s="153"/>
      <c r="AN8" s="151"/>
      <c r="AO8" s="150"/>
      <c r="AP8" s="150"/>
      <c r="AQ8" s="150"/>
      <c r="AR8" s="150"/>
      <c r="AS8" s="150"/>
      <c r="AT8" s="153"/>
    </row>
    <row r="9" spans="1:46" ht="21.65" customHeight="1" thickTop="1" thickBot="1" x14ac:dyDescent="0.5">
      <c r="A9" s="183">
        <v>2</v>
      </c>
      <c r="B9" s="54" t="s">
        <v>52</v>
      </c>
      <c r="C9" s="84"/>
      <c r="D9" s="56"/>
      <c r="E9" s="140"/>
      <c r="F9" s="140"/>
      <c r="G9" s="140"/>
      <c r="H9" s="140"/>
      <c r="I9" s="140"/>
      <c r="J9" s="142">
        <f>J104</f>
        <v>0</v>
      </c>
      <c r="K9" s="144" t="str">
        <f>IF(K104=0," ",VLOOKUP(K104,$Y$102:$Z$110,2))</f>
        <v xml:space="preserve"> </v>
      </c>
      <c r="L9" s="140"/>
      <c r="M9" s="140"/>
      <c r="N9" s="140"/>
      <c r="O9" s="140"/>
      <c r="P9" s="140"/>
      <c r="Q9" s="142">
        <f>Q104</f>
        <v>0</v>
      </c>
      <c r="R9" s="144" t="str">
        <f>IF(R104=0," ",VLOOKUP(R104,$Y$102:$Z$110,2))</f>
        <v xml:space="preserve"> </v>
      </c>
      <c r="S9" s="142">
        <f>T104</f>
        <v>0</v>
      </c>
      <c r="T9" s="144" t="str">
        <f>IF(U104=10,"xxxxxxxxxx",IF(U104=0," ",VLOOKUP(U104,$Y$102:$Z$110,2)))</f>
        <v xml:space="preserve"> </v>
      </c>
      <c r="V9" s="27"/>
      <c r="Z9" s="151">
        <f>(COUNTIF($E$9:$I$10,0))</f>
        <v>0</v>
      </c>
      <c r="AA9" s="150">
        <f>(COUNTIF($E$9:$I$10,6))</f>
        <v>0</v>
      </c>
      <c r="AB9" s="150">
        <f>(COUNTIF($E$9:$I$10,7))</f>
        <v>0</v>
      </c>
      <c r="AC9" s="150">
        <f>(COUNTIF($E$9:$I$10,8))</f>
        <v>0</v>
      </c>
      <c r="AD9" s="150">
        <f>(COUNTIF($E$9:$I$10,9))</f>
        <v>0</v>
      </c>
      <c r="AE9" s="150">
        <f>(COUNTIF($E$9:$I$10,10))</f>
        <v>0</v>
      </c>
      <c r="AF9" s="153">
        <f t="shared" ref="AF9" si="1">K104</f>
        <v>0</v>
      </c>
      <c r="AG9" s="151">
        <f t="shared" ref="AG9" si="2">(COUNTIF($L9:$P10,0))</f>
        <v>0</v>
      </c>
      <c r="AH9" s="150">
        <f t="shared" ref="AH9" si="3">(COUNTIF($L9:$P10,6))</f>
        <v>0</v>
      </c>
      <c r="AI9" s="150">
        <f t="shared" ref="AI9" si="4">(COUNTIF($L9:$P10,7))</f>
        <v>0</v>
      </c>
      <c r="AJ9" s="150">
        <f t="shared" ref="AJ9" si="5">(COUNTIF($L9:$P10,8))</f>
        <v>0</v>
      </c>
      <c r="AK9" s="150">
        <f t="shared" ref="AK9" si="6">(COUNTIF($L9:$P10,9))</f>
        <v>0</v>
      </c>
      <c r="AL9" s="150">
        <f t="shared" ref="AL9" si="7">(COUNTIF($L9:$P10,10))</f>
        <v>0</v>
      </c>
      <c r="AM9" s="153">
        <f t="shared" ref="AM9" si="8">R104</f>
        <v>0</v>
      </c>
      <c r="AN9" s="151">
        <f t="shared" ref="AN9:AT9" si="9">Z9+AG9</f>
        <v>0</v>
      </c>
      <c r="AO9" s="150">
        <f t="shared" si="9"/>
        <v>0</v>
      </c>
      <c r="AP9" s="150">
        <f t="shared" si="9"/>
        <v>0</v>
      </c>
      <c r="AQ9" s="150">
        <f t="shared" si="9"/>
        <v>0</v>
      </c>
      <c r="AR9" s="150">
        <f t="shared" si="9"/>
        <v>0</v>
      </c>
      <c r="AS9" s="150">
        <f t="shared" si="9"/>
        <v>0</v>
      </c>
      <c r="AT9" s="153">
        <f t="shared" si="9"/>
        <v>0</v>
      </c>
    </row>
    <row r="10" spans="1:46" ht="22" thickTop="1" thickBot="1" x14ac:dyDescent="0.5">
      <c r="A10" s="183"/>
      <c r="B10" s="53" t="s">
        <v>50</v>
      </c>
      <c r="C10" s="82"/>
      <c r="D10" s="83"/>
      <c r="E10" s="141"/>
      <c r="F10" s="141"/>
      <c r="G10" s="141"/>
      <c r="H10" s="141"/>
      <c r="I10" s="141"/>
      <c r="J10" s="143"/>
      <c r="K10" s="144"/>
      <c r="L10" s="141"/>
      <c r="M10" s="141"/>
      <c r="N10" s="141"/>
      <c r="O10" s="141"/>
      <c r="P10" s="141"/>
      <c r="Q10" s="143"/>
      <c r="R10" s="144"/>
      <c r="S10" s="143"/>
      <c r="T10" s="144"/>
      <c r="V10" s="27"/>
      <c r="Z10" s="151"/>
      <c r="AA10" s="150"/>
      <c r="AB10" s="150"/>
      <c r="AC10" s="150"/>
      <c r="AD10" s="150"/>
      <c r="AE10" s="150"/>
      <c r="AF10" s="153"/>
      <c r="AG10" s="151"/>
      <c r="AH10" s="150"/>
      <c r="AI10" s="150"/>
      <c r="AJ10" s="150"/>
      <c r="AK10" s="150"/>
      <c r="AL10" s="150"/>
      <c r="AM10" s="153"/>
      <c r="AN10" s="151"/>
      <c r="AO10" s="150"/>
      <c r="AP10" s="150"/>
      <c r="AQ10" s="150"/>
      <c r="AR10" s="150"/>
      <c r="AS10" s="150"/>
      <c r="AT10" s="153"/>
    </row>
    <row r="11" spans="1:46" ht="23.15" customHeight="1" thickTop="1" thickBot="1" x14ac:dyDescent="0.5">
      <c r="A11" s="183">
        <v>3</v>
      </c>
      <c r="B11" s="54" t="s">
        <v>52</v>
      </c>
      <c r="C11" s="84"/>
      <c r="D11" s="56"/>
      <c r="E11" s="140"/>
      <c r="F11" s="140"/>
      <c r="G11" s="140"/>
      <c r="H11" s="140"/>
      <c r="I11" s="140"/>
      <c r="J11" s="142">
        <f>J106</f>
        <v>0</v>
      </c>
      <c r="K11" s="144" t="str">
        <f>IF(K106=0," ",VLOOKUP(K106,$Y$102:$Z$110,2))</f>
        <v xml:space="preserve"> </v>
      </c>
      <c r="L11" s="140"/>
      <c r="M11" s="140"/>
      <c r="N11" s="140"/>
      <c r="O11" s="140"/>
      <c r="P11" s="140"/>
      <c r="Q11" s="142">
        <f>Q106</f>
        <v>0</v>
      </c>
      <c r="R11" s="144" t="str">
        <f>IF(R106=0," ",VLOOKUP(R106,$Y$102:$Z$110,2))</f>
        <v xml:space="preserve"> </v>
      </c>
      <c r="S11" s="142">
        <f>T106</f>
        <v>0</v>
      </c>
      <c r="T11" s="144" t="str">
        <f>IF(U106=10,"xxxxxxxxxx",IF(U106=0," ",VLOOKUP(U106,$Y$102:$Z$110,2)))</f>
        <v xml:space="preserve"> </v>
      </c>
      <c r="V11" s="27"/>
      <c r="Z11" s="151">
        <f>(COUNTIF($E$11:$I$12,0))</f>
        <v>0</v>
      </c>
      <c r="AA11" s="150">
        <f>(COUNTIF($E$11:$I$12,6))</f>
        <v>0</v>
      </c>
      <c r="AB11" s="150">
        <f>(COUNTIF($E$11:$I$12,7))</f>
        <v>0</v>
      </c>
      <c r="AC11" s="150">
        <f>(COUNTIF($E$11:$I$12,8))</f>
        <v>0</v>
      </c>
      <c r="AD11" s="150">
        <f>(COUNTIF($E$11:$I$12,9))</f>
        <v>0</v>
      </c>
      <c r="AE11" s="150">
        <f>(COUNTIF($E$11:$I$12,10))</f>
        <v>0</v>
      </c>
      <c r="AF11" s="153">
        <f t="shared" ref="AF11" si="10">K106</f>
        <v>0</v>
      </c>
      <c r="AG11" s="151">
        <f t="shared" ref="AG11" si="11">(COUNTIF($L11:$P12,0))</f>
        <v>0</v>
      </c>
      <c r="AH11" s="150">
        <f t="shared" ref="AH11" si="12">(COUNTIF($L11:$P12,6))</f>
        <v>0</v>
      </c>
      <c r="AI11" s="150">
        <f t="shared" ref="AI11" si="13">(COUNTIF($L11:$P12,7))</f>
        <v>0</v>
      </c>
      <c r="AJ11" s="150">
        <f t="shared" ref="AJ11" si="14">(COUNTIF($L11:$P12,8))</f>
        <v>0</v>
      </c>
      <c r="AK11" s="150">
        <f t="shared" ref="AK11" si="15">(COUNTIF($L11:$P12,9))</f>
        <v>0</v>
      </c>
      <c r="AL11" s="150">
        <f t="shared" ref="AL11" si="16">(COUNTIF($L11:$P12,10))</f>
        <v>0</v>
      </c>
      <c r="AM11" s="153">
        <f t="shared" ref="AM11" si="17">R106</f>
        <v>0</v>
      </c>
      <c r="AN11" s="151">
        <f t="shared" ref="AN11:AT11" si="18">Z11+AG11</f>
        <v>0</v>
      </c>
      <c r="AO11" s="150">
        <f t="shared" si="18"/>
        <v>0</v>
      </c>
      <c r="AP11" s="150">
        <f t="shared" si="18"/>
        <v>0</v>
      </c>
      <c r="AQ11" s="150">
        <f t="shared" si="18"/>
        <v>0</v>
      </c>
      <c r="AR11" s="150">
        <f t="shared" si="18"/>
        <v>0</v>
      </c>
      <c r="AS11" s="150">
        <f t="shared" si="18"/>
        <v>0</v>
      </c>
      <c r="AT11" s="153">
        <f t="shared" si="18"/>
        <v>0</v>
      </c>
    </row>
    <row r="12" spans="1:46" ht="22" thickTop="1" thickBot="1" x14ac:dyDescent="0.5">
      <c r="A12" s="183"/>
      <c r="B12" s="53" t="s">
        <v>50</v>
      </c>
      <c r="C12" s="82"/>
      <c r="D12" s="85"/>
      <c r="E12" s="175"/>
      <c r="F12" s="141"/>
      <c r="G12" s="141"/>
      <c r="H12" s="141"/>
      <c r="I12" s="141"/>
      <c r="J12" s="143"/>
      <c r="K12" s="144"/>
      <c r="L12" s="175"/>
      <c r="M12" s="141"/>
      <c r="N12" s="141"/>
      <c r="O12" s="141"/>
      <c r="P12" s="141"/>
      <c r="Q12" s="143"/>
      <c r="R12" s="144"/>
      <c r="S12" s="143"/>
      <c r="T12" s="144"/>
      <c r="V12" s="27"/>
      <c r="Z12" s="151"/>
      <c r="AA12" s="150"/>
      <c r="AB12" s="150"/>
      <c r="AC12" s="150"/>
      <c r="AD12" s="150"/>
      <c r="AE12" s="150"/>
      <c r="AF12" s="153"/>
      <c r="AG12" s="151"/>
      <c r="AH12" s="150"/>
      <c r="AI12" s="150"/>
      <c r="AJ12" s="150"/>
      <c r="AK12" s="150"/>
      <c r="AL12" s="150"/>
      <c r="AM12" s="153"/>
      <c r="AN12" s="151"/>
      <c r="AO12" s="150"/>
      <c r="AP12" s="150"/>
      <c r="AQ12" s="150"/>
      <c r="AR12" s="150"/>
      <c r="AS12" s="150"/>
      <c r="AT12" s="153"/>
    </row>
    <row r="13" spans="1:46" ht="22" customHeight="1" thickTop="1" thickBot="1" x14ac:dyDescent="0.5">
      <c r="A13" s="183">
        <v>4</v>
      </c>
      <c r="B13" s="54" t="s">
        <v>52</v>
      </c>
      <c r="C13" s="84"/>
      <c r="D13" s="56"/>
      <c r="E13" s="140"/>
      <c r="F13" s="140"/>
      <c r="G13" s="140"/>
      <c r="H13" s="140"/>
      <c r="I13" s="140"/>
      <c r="J13" s="142">
        <f>J108</f>
        <v>0</v>
      </c>
      <c r="K13" s="144" t="str">
        <f>IF(K108=0," ",VLOOKUP(K108,$Y$102:$Z$110,2))</f>
        <v xml:space="preserve"> </v>
      </c>
      <c r="L13" s="140"/>
      <c r="M13" s="140"/>
      <c r="N13" s="140"/>
      <c r="O13" s="140"/>
      <c r="P13" s="140"/>
      <c r="Q13" s="142">
        <f>Q108</f>
        <v>0</v>
      </c>
      <c r="R13" s="144" t="str">
        <f>IF(R108=0," ",VLOOKUP(R108,$Y$102:$Z$110,2))</f>
        <v xml:space="preserve"> </v>
      </c>
      <c r="S13" s="142">
        <f>T108</f>
        <v>0</v>
      </c>
      <c r="T13" s="144" t="str">
        <f>IF(U108=10,"xxxxxxxxxx",IF(U108=0," ",VLOOKUP(U108,$Y$102:$Z$110,2)))</f>
        <v xml:space="preserve"> </v>
      </c>
      <c r="V13" s="27"/>
      <c r="Z13" s="151">
        <f>(COUNTIF($E$13:$I$14,0))</f>
        <v>0</v>
      </c>
      <c r="AA13" s="150">
        <f>(COUNTIF($E$13:$I$14,6))</f>
        <v>0</v>
      </c>
      <c r="AB13" s="150">
        <f>(COUNTIF($E$13:$I$14,7))</f>
        <v>0</v>
      </c>
      <c r="AC13" s="150">
        <f>(COUNTIF($E$13:$I$14,8))</f>
        <v>0</v>
      </c>
      <c r="AD13" s="150">
        <f>(COUNTIF($E$13:$I$14,9))</f>
        <v>0</v>
      </c>
      <c r="AE13" s="150">
        <f>(COUNTIF($E$13:$I$14,10))</f>
        <v>0</v>
      </c>
      <c r="AF13" s="153">
        <f t="shared" ref="AF13" si="19">K108</f>
        <v>0</v>
      </c>
      <c r="AG13" s="151">
        <f t="shared" ref="AG13" si="20">(COUNTIF($L13:$P14,0))</f>
        <v>0</v>
      </c>
      <c r="AH13" s="150">
        <f t="shared" ref="AH13" si="21">(COUNTIF($L13:$P14,6))</f>
        <v>0</v>
      </c>
      <c r="AI13" s="150">
        <f t="shared" ref="AI13" si="22">(COUNTIF($L13:$P14,7))</f>
        <v>0</v>
      </c>
      <c r="AJ13" s="150">
        <f t="shared" ref="AJ13" si="23">(COUNTIF($L13:$P14,8))</f>
        <v>0</v>
      </c>
      <c r="AK13" s="150">
        <f t="shared" ref="AK13" si="24">(COUNTIF($L13:$P14,9))</f>
        <v>0</v>
      </c>
      <c r="AL13" s="150">
        <f t="shared" ref="AL13" si="25">(COUNTIF($L13:$P14,10))</f>
        <v>0</v>
      </c>
      <c r="AM13" s="153">
        <f t="shared" ref="AM13" si="26">R108</f>
        <v>0</v>
      </c>
      <c r="AN13" s="151">
        <f t="shared" ref="AN13:AT13" si="27">Z13+AG13</f>
        <v>0</v>
      </c>
      <c r="AO13" s="150">
        <f t="shared" si="27"/>
        <v>0</v>
      </c>
      <c r="AP13" s="150">
        <f t="shared" si="27"/>
        <v>0</v>
      </c>
      <c r="AQ13" s="150">
        <f t="shared" si="27"/>
        <v>0</v>
      </c>
      <c r="AR13" s="150">
        <f t="shared" si="27"/>
        <v>0</v>
      </c>
      <c r="AS13" s="150">
        <f t="shared" si="27"/>
        <v>0</v>
      </c>
      <c r="AT13" s="153">
        <f t="shared" si="27"/>
        <v>0</v>
      </c>
    </row>
    <row r="14" spans="1:46" ht="22" thickTop="1" thickBot="1" x14ac:dyDescent="0.5">
      <c r="A14" s="183"/>
      <c r="B14" s="53" t="s">
        <v>50</v>
      </c>
      <c r="C14" s="82"/>
      <c r="D14" s="83"/>
      <c r="E14" s="141"/>
      <c r="F14" s="141"/>
      <c r="G14" s="141"/>
      <c r="H14" s="141"/>
      <c r="I14" s="141"/>
      <c r="J14" s="143"/>
      <c r="K14" s="144"/>
      <c r="L14" s="141"/>
      <c r="M14" s="141"/>
      <c r="N14" s="141"/>
      <c r="O14" s="141"/>
      <c r="P14" s="141"/>
      <c r="Q14" s="143"/>
      <c r="R14" s="144"/>
      <c r="S14" s="143"/>
      <c r="T14" s="144"/>
      <c r="V14" s="27"/>
      <c r="Z14" s="151"/>
      <c r="AA14" s="150"/>
      <c r="AB14" s="150"/>
      <c r="AC14" s="150"/>
      <c r="AD14" s="150"/>
      <c r="AE14" s="150"/>
      <c r="AF14" s="153"/>
      <c r="AG14" s="151"/>
      <c r="AH14" s="150"/>
      <c r="AI14" s="150"/>
      <c r="AJ14" s="150"/>
      <c r="AK14" s="150"/>
      <c r="AL14" s="150"/>
      <c r="AM14" s="153"/>
      <c r="AN14" s="151"/>
      <c r="AO14" s="150"/>
      <c r="AP14" s="150"/>
      <c r="AQ14" s="150"/>
      <c r="AR14" s="150"/>
      <c r="AS14" s="150"/>
      <c r="AT14" s="153"/>
    </row>
    <row r="15" spans="1:46" ht="23.5" customHeight="1" thickTop="1" thickBot="1" x14ac:dyDescent="0.5">
      <c r="A15" s="183">
        <v>5</v>
      </c>
      <c r="B15" s="54" t="s">
        <v>52</v>
      </c>
      <c r="C15" s="84"/>
      <c r="D15" s="56"/>
      <c r="E15" s="140"/>
      <c r="F15" s="140"/>
      <c r="G15" s="140"/>
      <c r="H15" s="140"/>
      <c r="I15" s="140"/>
      <c r="J15" s="142">
        <f>J110</f>
        <v>0</v>
      </c>
      <c r="K15" s="144" t="str">
        <f>IF(K110=0," ",VLOOKUP(K110,$Y$102:$Z$110,2))</f>
        <v xml:space="preserve"> </v>
      </c>
      <c r="L15" s="140"/>
      <c r="M15" s="140"/>
      <c r="N15" s="140"/>
      <c r="O15" s="140"/>
      <c r="P15" s="140"/>
      <c r="Q15" s="142">
        <f>Q110</f>
        <v>0</v>
      </c>
      <c r="R15" s="144" t="str">
        <f>IF(R110=0," ",VLOOKUP(R110,$Y$102:$Z$110,2))</f>
        <v xml:space="preserve"> </v>
      </c>
      <c r="S15" s="142">
        <f>T110</f>
        <v>0</v>
      </c>
      <c r="T15" s="144" t="str">
        <f>IF(U110=10,"xxxxxxxxxx",IF(U110=0," ",VLOOKUP(U110,$Y$102:$Z$110,2)))</f>
        <v xml:space="preserve"> </v>
      </c>
      <c r="V15" s="27"/>
      <c r="Z15" s="151">
        <f>(COUNTIF($E$15:$I$16,0))</f>
        <v>0</v>
      </c>
      <c r="AA15" s="150">
        <f>(COUNTIF($E$15:$I$16,6))</f>
        <v>0</v>
      </c>
      <c r="AB15" s="150">
        <f>(COUNTIF($E$15:$I$16,7))</f>
        <v>0</v>
      </c>
      <c r="AC15" s="150">
        <f>(COUNTIF($E$15:$I$16,8))</f>
        <v>0</v>
      </c>
      <c r="AD15" s="150">
        <f>(COUNTIF($E$15:$I$16,9))</f>
        <v>0</v>
      </c>
      <c r="AE15" s="150">
        <f>(COUNTIF($E$15:$I$16,10))</f>
        <v>0</v>
      </c>
      <c r="AF15" s="153">
        <f t="shared" ref="AF15" si="28">K110</f>
        <v>0</v>
      </c>
      <c r="AG15" s="151">
        <f t="shared" ref="AG15" si="29">(COUNTIF($L15:$P16,0))</f>
        <v>0</v>
      </c>
      <c r="AH15" s="150">
        <f t="shared" ref="AH15" si="30">(COUNTIF($L15:$P16,6))</f>
        <v>0</v>
      </c>
      <c r="AI15" s="150">
        <f t="shared" ref="AI15" si="31">(COUNTIF($L15:$P16,7))</f>
        <v>0</v>
      </c>
      <c r="AJ15" s="150">
        <f t="shared" ref="AJ15" si="32">(COUNTIF($L15:$P16,8))</f>
        <v>0</v>
      </c>
      <c r="AK15" s="150">
        <f t="shared" ref="AK15" si="33">(COUNTIF($L15:$P16,9))</f>
        <v>0</v>
      </c>
      <c r="AL15" s="150">
        <f t="shared" ref="AL15" si="34">(COUNTIF($L15:$P16,10))</f>
        <v>0</v>
      </c>
      <c r="AM15" s="153">
        <f t="shared" ref="AM15" si="35">R110</f>
        <v>0</v>
      </c>
      <c r="AN15" s="151">
        <f t="shared" ref="AN15:AT15" si="36">Z15+AG15</f>
        <v>0</v>
      </c>
      <c r="AO15" s="150">
        <f t="shared" si="36"/>
        <v>0</v>
      </c>
      <c r="AP15" s="150">
        <f t="shared" si="36"/>
        <v>0</v>
      </c>
      <c r="AQ15" s="150">
        <f t="shared" si="36"/>
        <v>0</v>
      </c>
      <c r="AR15" s="150">
        <f t="shared" si="36"/>
        <v>0</v>
      </c>
      <c r="AS15" s="150">
        <f t="shared" si="36"/>
        <v>0</v>
      </c>
      <c r="AT15" s="153">
        <f t="shared" si="36"/>
        <v>0</v>
      </c>
    </row>
    <row r="16" spans="1:46" ht="22" thickTop="1" thickBot="1" x14ac:dyDescent="0.5">
      <c r="A16" s="183"/>
      <c r="B16" s="53" t="s">
        <v>50</v>
      </c>
      <c r="C16" s="82"/>
      <c r="D16" s="83"/>
      <c r="E16" s="141"/>
      <c r="F16" s="141"/>
      <c r="G16" s="141"/>
      <c r="H16" s="141"/>
      <c r="I16" s="141"/>
      <c r="J16" s="143"/>
      <c r="K16" s="144"/>
      <c r="L16" s="141"/>
      <c r="M16" s="141"/>
      <c r="N16" s="141"/>
      <c r="O16" s="141"/>
      <c r="P16" s="141"/>
      <c r="Q16" s="143"/>
      <c r="R16" s="144"/>
      <c r="S16" s="143"/>
      <c r="T16" s="144"/>
      <c r="V16" s="27"/>
      <c r="Z16" s="157"/>
      <c r="AA16" s="154"/>
      <c r="AB16" s="154"/>
      <c r="AC16" s="154"/>
      <c r="AD16" s="154"/>
      <c r="AE16" s="154"/>
      <c r="AF16" s="155"/>
      <c r="AG16" s="157"/>
      <c r="AH16" s="154"/>
      <c r="AI16" s="154"/>
      <c r="AJ16" s="154"/>
      <c r="AK16" s="154"/>
      <c r="AL16" s="154"/>
      <c r="AM16" s="155"/>
      <c r="AN16" s="157"/>
      <c r="AO16" s="154"/>
      <c r="AP16" s="154"/>
      <c r="AQ16" s="154"/>
      <c r="AR16" s="154"/>
      <c r="AS16" s="154"/>
      <c r="AT16" s="155"/>
    </row>
    <row r="17" spans="2:22" ht="15.5" thickTop="1" thickBot="1" x14ac:dyDescent="0.4">
      <c r="B17" s="25"/>
      <c r="V17" s="27"/>
    </row>
    <row r="18" spans="2:22" ht="15.5" thickTop="1" thickBot="1" x14ac:dyDescent="0.4">
      <c r="B18" s="25"/>
      <c r="D18" s="31" t="s">
        <v>16</v>
      </c>
      <c r="E18" s="161">
        <f>'SUMMARY SHEET'!D5</f>
        <v>0</v>
      </c>
      <c r="F18" s="162"/>
      <c r="G18" s="162"/>
      <c r="H18" s="162"/>
      <c r="I18" s="162"/>
      <c r="J18" s="162"/>
      <c r="K18" s="163"/>
      <c r="M18" s="170" t="s">
        <v>71</v>
      </c>
      <c r="N18" s="170"/>
      <c r="P18" t="s">
        <v>18</v>
      </c>
      <c r="Q18" s="86">
        <f>'SUMMARY SHEET'!D3</f>
        <v>0</v>
      </c>
      <c r="V18" s="27"/>
    </row>
    <row r="19" spans="2:22" ht="24.5" thickTop="1" thickBot="1" x14ac:dyDescent="0.6">
      <c r="B19" s="25"/>
      <c r="D19" s="31" t="s">
        <v>17</v>
      </c>
      <c r="E19" s="44"/>
      <c r="F19" s="162" t="e">
        <f>VLOOKUP(E19,AC102:AD104,2)</f>
        <v>#N/A</v>
      </c>
      <c r="G19" s="162"/>
      <c r="H19" s="162"/>
      <c r="I19" s="162"/>
      <c r="J19" s="162"/>
      <c r="K19" s="163"/>
      <c r="M19" s="164" t="s">
        <v>72</v>
      </c>
      <c r="N19" s="165"/>
      <c r="P19" t="s">
        <v>19</v>
      </c>
      <c r="Q19" s="32" t="s">
        <v>20</v>
      </c>
      <c r="V19" s="27"/>
    </row>
    <row r="20" spans="2:22" ht="15.5" thickTop="1" thickBot="1" x14ac:dyDescent="0.4">
      <c r="B20" s="25"/>
      <c r="D20">
        <v>1</v>
      </c>
      <c r="E20" s="18" t="s">
        <v>21</v>
      </c>
      <c r="F20" s="42"/>
      <c r="H20" t="s">
        <v>22</v>
      </c>
      <c r="J20" s="33" t="s">
        <v>23</v>
      </c>
      <c r="K20" s="57"/>
      <c r="M20" s="166" t="s">
        <v>73</v>
      </c>
      <c r="N20" s="167"/>
      <c r="Q20" s="31" t="s">
        <v>24</v>
      </c>
      <c r="R20" s="43"/>
      <c r="T20" t="s">
        <v>98</v>
      </c>
      <c r="V20" s="27"/>
    </row>
    <row r="21" spans="2:22" ht="15.5" thickTop="1" thickBot="1" x14ac:dyDescent="0.4">
      <c r="B21" s="25"/>
      <c r="D21">
        <v>2</v>
      </c>
      <c r="E21" s="18" t="s">
        <v>21</v>
      </c>
      <c r="F21" s="42"/>
      <c r="H21" t="s">
        <v>22</v>
      </c>
      <c r="J21" s="33" t="s">
        <v>23</v>
      </c>
      <c r="K21" s="44"/>
      <c r="M21" s="168" t="s">
        <v>74</v>
      </c>
      <c r="N21" s="169"/>
      <c r="Q21" s="31" t="s">
        <v>24</v>
      </c>
      <c r="R21" s="43"/>
      <c r="T21" t="s">
        <v>99</v>
      </c>
      <c r="V21" s="27"/>
    </row>
    <row r="22" spans="2:22" ht="15.5" thickTop="1" thickBot="1" x14ac:dyDescent="0.4">
      <c r="B22" s="25"/>
      <c r="D22">
        <v>3</v>
      </c>
      <c r="E22" s="18" t="s">
        <v>21</v>
      </c>
      <c r="F22" s="42"/>
      <c r="H22" t="s">
        <v>22</v>
      </c>
      <c r="J22" s="33" t="s">
        <v>23</v>
      </c>
      <c r="K22" s="44"/>
      <c r="Q22" s="31" t="s">
        <v>24</v>
      </c>
      <c r="R22" s="43"/>
      <c r="V22" s="27"/>
    </row>
    <row r="23" spans="2:22" ht="15.5" thickTop="1" thickBot="1" x14ac:dyDescent="0.4">
      <c r="B23" s="25"/>
      <c r="D23">
        <v>4</v>
      </c>
      <c r="E23" s="18" t="s">
        <v>21</v>
      </c>
      <c r="F23" s="42"/>
      <c r="H23" t="s">
        <v>22</v>
      </c>
      <c r="J23" s="33" t="s">
        <v>23</v>
      </c>
      <c r="K23" s="44"/>
      <c r="Q23" s="31" t="s">
        <v>24</v>
      </c>
      <c r="R23" s="43"/>
      <c r="V23" s="27"/>
    </row>
    <row r="24" spans="2:22" ht="15.5" thickTop="1" thickBot="1" x14ac:dyDescent="0.4">
      <c r="B24" s="25"/>
      <c r="D24">
        <v>5</v>
      </c>
      <c r="E24" s="18" t="s">
        <v>21</v>
      </c>
      <c r="F24" s="42"/>
      <c r="H24" t="s">
        <v>22</v>
      </c>
      <c r="J24" s="33" t="s">
        <v>23</v>
      </c>
      <c r="K24" s="44"/>
      <c r="Q24" s="31" t="s">
        <v>24</v>
      </c>
      <c r="R24" s="43"/>
      <c r="V24" s="27"/>
    </row>
    <row r="25" spans="2:22" ht="15" thickTop="1" x14ac:dyDescent="0.35">
      <c r="B25" s="25"/>
      <c r="V25" s="27"/>
    </row>
    <row r="26" spans="2:22" ht="15" thickBot="1" x14ac:dyDescent="0.4">
      <c r="B26" s="25"/>
      <c r="V26" s="27"/>
    </row>
    <row r="27" spans="2:22" ht="15.5" thickTop="1" thickBot="1" x14ac:dyDescent="0.4">
      <c r="B27" s="25"/>
      <c r="D27" s="31" t="s">
        <v>25</v>
      </c>
      <c r="E27" s="158"/>
      <c r="F27" s="159"/>
      <c r="G27" s="159"/>
      <c r="H27" s="159"/>
      <c r="I27" s="159"/>
      <c r="J27" s="159"/>
      <c r="K27" s="160"/>
      <c r="O27" t="s">
        <v>26</v>
      </c>
      <c r="Q27" s="158"/>
      <c r="R27" s="159"/>
      <c r="S27" s="159"/>
      <c r="T27" s="159"/>
      <c r="U27" s="160"/>
      <c r="V27" s="27"/>
    </row>
    <row r="28" spans="2:22" ht="15" thickTop="1" x14ac:dyDescent="0.35">
      <c r="B28" s="25"/>
      <c r="V28" s="27"/>
    </row>
    <row r="29" spans="2:22" ht="15" thickBot="1" x14ac:dyDescent="0.4">
      <c r="B29" s="34"/>
      <c r="C29" s="35"/>
      <c r="D29" s="35"/>
      <c r="E29" s="35"/>
      <c r="F29" s="35"/>
      <c r="G29" s="35"/>
      <c r="H29" s="35"/>
      <c r="I29" s="35"/>
      <c r="J29" s="36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7"/>
    </row>
    <row r="30" spans="2:22" ht="15" thickTop="1" x14ac:dyDescent="0.35"/>
    <row r="44" spans="29:30" x14ac:dyDescent="0.35">
      <c r="AC44" s="19"/>
      <c r="AD44" s="19"/>
    </row>
    <row r="101" spans="2:30" ht="15" thickBot="1" x14ac:dyDescent="0.4">
      <c r="J101" s="1" t="s">
        <v>30</v>
      </c>
      <c r="K101" t="s">
        <v>31</v>
      </c>
      <c r="Q101" t="s">
        <v>30</v>
      </c>
      <c r="R101" t="s">
        <v>32</v>
      </c>
      <c r="T101" t="s">
        <v>33</v>
      </c>
      <c r="U101" t="s">
        <v>34</v>
      </c>
      <c r="W101" t="s">
        <v>69</v>
      </c>
    </row>
    <row r="102" spans="2:30" ht="22" thickTop="1" thickBot="1" x14ac:dyDescent="0.55000000000000004">
      <c r="B102" s="3">
        <v>1</v>
      </c>
      <c r="C102" s="50"/>
      <c r="D102" s="4"/>
      <c r="E102" s="18">
        <f>IF(OR(E7="X",E7="x"),10,E7)</f>
        <v>0</v>
      </c>
      <c r="F102" s="18">
        <f>IF(OR(F7="X",F7="x"),10,F7)</f>
        <v>0</v>
      </c>
      <c r="G102" s="18">
        <f>IF(OR(G7="X",G7="x"),10,G7)</f>
        <v>0</v>
      </c>
      <c r="H102" s="18">
        <f>IF(OR(H7="X",H7="x"),10,H7)</f>
        <v>0</v>
      </c>
      <c r="I102" s="18">
        <f>IF(OR(I7="X",I7="x"),10,I7)</f>
        <v>0</v>
      </c>
      <c r="J102" s="87">
        <f>SUM(E102:I102)</f>
        <v>0</v>
      </c>
      <c r="K102" s="18">
        <f>COUNTIF(E7:I8,"X")</f>
        <v>0</v>
      </c>
      <c r="L102" s="18">
        <f>IF(OR(L7="X",L7="x"),10,L7)</f>
        <v>0</v>
      </c>
      <c r="M102" s="18">
        <f>IF(OR(M7="X",M7="x"),10,M7)</f>
        <v>0</v>
      </c>
      <c r="N102" s="18">
        <f>IF(OR(N7="X",N7="x"),10,N7)</f>
        <v>0</v>
      </c>
      <c r="O102" s="18">
        <f>IF(OR(O7="X",O7="x"),10,O7)</f>
        <v>0</v>
      </c>
      <c r="P102" s="18">
        <f>IF(OR(P7="X",P7="x"),10,P7)</f>
        <v>0</v>
      </c>
      <c r="Q102" s="87">
        <f>SUM(L102:P102)</f>
        <v>0</v>
      </c>
      <c r="R102" s="18">
        <f>COUNTIF(L7:P8,"X")</f>
        <v>0</v>
      </c>
      <c r="T102">
        <f>J102+Q102</f>
        <v>0</v>
      </c>
      <c r="U102">
        <f>K102+R102</f>
        <v>0</v>
      </c>
      <c r="W102">
        <f>T102+(U102*0.1)</f>
        <v>0</v>
      </c>
      <c r="Y102" s="88">
        <v>1</v>
      </c>
      <c r="Z102" s="89" t="s">
        <v>6</v>
      </c>
      <c r="AC102">
        <v>1</v>
      </c>
      <c r="AD102" t="s">
        <v>75</v>
      </c>
    </row>
    <row r="103" spans="2:30" ht="21.5" thickBot="1" x14ac:dyDescent="0.55000000000000004">
      <c r="B103" s="5"/>
      <c r="C103" s="51"/>
      <c r="D103" s="9"/>
      <c r="E103" s="18"/>
      <c r="F103" s="18"/>
      <c r="G103" s="18"/>
      <c r="H103" s="18"/>
      <c r="I103" s="18"/>
      <c r="J103" s="87"/>
      <c r="L103" s="18"/>
      <c r="M103" s="18"/>
      <c r="N103" s="18"/>
      <c r="O103" s="18"/>
      <c r="P103" s="18"/>
      <c r="Q103" s="87"/>
      <c r="Y103" s="90">
        <v>2</v>
      </c>
      <c r="Z103" s="91" t="s">
        <v>7</v>
      </c>
      <c r="AC103">
        <v>2</v>
      </c>
      <c r="AD103" t="s">
        <v>76</v>
      </c>
    </row>
    <row r="104" spans="2:30" ht="22" thickTop="1" thickBot="1" x14ac:dyDescent="0.55000000000000004">
      <c r="B104" s="7">
        <v>2</v>
      </c>
      <c r="C104" s="52"/>
      <c r="D104" s="8"/>
      <c r="E104" s="18">
        <f>IF(OR(E9="X",E9="x"),10,E9)</f>
        <v>0</v>
      </c>
      <c r="F104" s="18">
        <f>IF(OR(F9="X",F9="x"),10,F9)</f>
        <v>0</v>
      </c>
      <c r="G104" s="18">
        <f>IF(OR(G9="X",G9="x"),10,G9)</f>
        <v>0</v>
      </c>
      <c r="H104" s="18">
        <f>IF(OR(H9="X",H9="x"),10,H9)</f>
        <v>0</v>
      </c>
      <c r="I104" s="18">
        <f>IF(OR(I9="X",I9="x"),10,I9)</f>
        <v>0</v>
      </c>
      <c r="J104" s="87">
        <f>SUM(E104:I104)</f>
        <v>0</v>
      </c>
      <c r="K104" s="18">
        <f>COUNTIF(E9:I10,"X")</f>
        <v>0</v>
      </c>
      <c r="L104" s="18">
        <f>IF(OR(L9="X",L9="x"),10,L9)</f>
        <v>0</v>
      </c>
      <c r="M104" s="18">
        <f>IF(OR(M9="X",M9="x"),10,M9)</f>
        <v>0</v>
      </c>
      <c r="N104" s="18">
        <f>IF(OR(N9="X",N9="x"),10,N9)</f>
        <v>0</v>
      </c>
      <c r="O104" s="18">
        <f>IF(OR(O9="X",O9="x"),10,O9)</f>
        <v>0</v>
      </c>
      <c r="P104" s="18">
        <f>IF(OR(P9="X",P9="x"),10,P9)</f>
        <v>0</v>
      </c>
      <c r="Q104" s="87">
        <f>SUM(L104:P104)</f>
        <v>0</v>
      </c>
      <c r="R104" s="18">
        <f>COUNTIF(L9:P10,"X")</f>
        <v>0</v>
      </c>
      <c r="T104">
        <f>J104+Q104</f>
        <v>0</v>
      </c>
      <c r="U104">
        <f>K104+R104</f>
        <v>0</v>
      </c>
      <c r="W104">
        <f>T104+(U104*0.1)</f>
        <v>0</v>
      </c>
      <c r="Y104" s="90">
        <v>3</v>
      </c>
      <c r="Z104" s="91" t="s">
        <v>8</v>
      </c>
      <c r="AC104">
        <v>3</v>
      </c>
      <c r="AD104" t="s">
        <v>77</v>
      </c>
    </row>
    <row r="105" spans="2:30" ht="21.5" thickBot="1" x14ac:dyDescent="0.55000000000000004">
      <c r="B105" s="5"/>
      <c r="C105" s="51"/>
      <c r="D105" s="9"/>
      <c r="E105" s="18"/>
      <c r="F105" s="18"/>
      <c r="G105" s="18"/>
      <c r="H105" s="18"/>
      <c r="I105" s="18"/>
      <c r="J105" s="87"/>
      <c r="L105" s="18"/>
      <c r="M105" s="18"/>
      <c r="N105" s="18"/>
      <c r="O105" s="18"/>
      <c r="P105" s="18"/>
      <c r="Q105" s="87"/>
      <c r="Y105" s="90">
        <v>4</v>
      </c>
      <c r="Z105" s="91" t="s">
        <v>9</v>
      </c>
    </row>
    <row r="106" spans="2:30" ht="22" thickTop="1" thickBot="1" x14ac:dyDescent="0.55000000000000004">
      <c r="B106" s="7">
        <v>3</v>
      </c>
      <c r="C106" s="52"/>
      <c r="D106" s="8"/>
      <c r="E106" s="18">
        <f>IF(OR(E11="X",E11="x"),10,E11)</f>
        <v>0</v>
      </c>
      <c r="F106" s="18">
        <f>IF(OR(F11="X",F11="x"),10,F11)</f>
        <v>0</v>
      </c>
      <c r="G106" s="18">
        <f>IF(OR(G11="X",G11="x"),10,G11)</f>
        <v>0</v>
      </c>
      <c r="H106" s="18">
        <f>IF(OR(H11="X",H11="x"),10,H11)</f>
        <v>0</v>
      </c>
      <c r="I106" s="18">
        <f>IF(OR(I11="X",I11="x"),10,I11)</f>
        <v>0</v>
      </c>
      <c r="J106" s="87">
        <f>SUM(E106:I106)</f>
        <v>0</v>
      </c>
      <c r="K106" s="18">
        <f>COUNTIF(E11:I12,"X")</f>
        <v>0</v>
      </c>
      <c r="L106" s="18">
        <f>IF(OR(L11="X",L11="x"),10,L11)</f>
        <v>0</v>
      </c>
      <c r="M106" s="18">
        <f>IF(OR(M11="X",M11="x"),10,M11)</f>
        <v>0</v>
      </c>
      <c r="N106" s="18">
        <f>IF(OR(N11="X",N11="x"),10,N11)</f>
        <v>0</v>
      </c>
      <c r="O106" s="18">
        <f>IF(OR(O11="X",O11="x"),10,O11)</f>
        <v>0</v>
      </c>
      <c r="P106" s="18">
        <f>IF(OR(P11="X",P11="x"),10,P11)</f>
        <v>0</v>
      </c>
      <c r="Q106" s="87">
        <f>SUM(L106:P106)</f>
        <v>0</v>
      </c>
      <c r="R106" s="18">
        <f>COUNTIF(L11:P12,"X")</f>
        <v>0</v>
      </c>
      <c r="T106">
        <f>J106+Q106</f>
        <v>0</v>
      </c>
      <c r="U106">
        <f>K106+R106</f>
        <v>0</v>
      </c>
      <c r="W106">
        <f>T106+(U106*0.1)</f>
        <v>0</v>
      </c>
      <c r="Y106" s="90">
        <v>5</v>
      </c>
      <c r="Z106" s="91" t="s">
        <v>10</v>
      </c>
    </row>
    <row r="107" spans="2:30" ht="21.5" thickBot="1" x14ac:dyDescent="0.55000000000000004">
      <c r="B107" s="5"/>
      <c r="C107" s="51"/>
      <c r="D107" s="9"/>
      <c r="E107" s="18"/>
      <c r="F107" s="18"/>
      <c r="G107" s="18"/>
      <c r="H107" s="18"/>
      <c r="I107" s="18"/>
      <c r="J107" s="87"/>
      <c r="L107" s="18"/>
      <c r="M107" s="18"/>
      <c r="N107" s="18"/>
      <c r="O107" s="18"/>
      <c r="P107" s="18"/>
      <c r="Q107" s="87"/>
      <c r="Y107" s="90">
        <v>6</v>
      </c>
      <c r="Z107" s="91" t="s">
        <v>11</v>
      </c>
    </row>
    <row r="108" spans="2:30" ht="22" thickTop="1" thickBot="1" x14ac:dyDescent="0.55000000000000004">
      <c r="B108" s="7">
        <v>4</v>
      </c>
      <c r="C108" s="52"/>
      <c r="D108" s="8"/>
      <c r="E108" s="18">
        <f>IF(OR(E13="X",E13="x"),10,E13)</f>
        <v>0</v>
      </c>
      <c r="F108" s="18">
        <f>IF(OR(F13="X",F13="x"),10,F13)</f>
        <v>0</v>
      </c>
      <c r="G108" s="18">
        <f>IF(OR(G13="X",G13="x"),10,G13)</f>
        <v>0</v>
      </c>
      <c r="H108" s="18">
        <f>IF(OR(H13="X",H13="x"),10,H13)</f>
        <v>0</v>
      </c>
      <c r="I108" s="18">
        <f>IF(OR(I13="X",I13="x"),10,I13)</f>
        <v>0</v>
      </c>
      <c r="J108" s="87">
        <f>SUM(E108:I108)</f>
        <v>0</v>
      </c>
      <c r="K108" s="18">
        <f>COUNTIF(E13:I14,"X")</f>
        <v>0</v>
      </c>
      <c r="L108" s="18">
        <f>IF(OR(L13="X",L13="x"),10,L13)</f>
        <v>0</v>
      </c>
      <c r="M108" s="18">
        <f>IF(OR(M13="X",M13="x"),10,M13)</f>
        <v>0</v>
      </c>
      <c r="N108" s="18">
        <f>IF(OR(N13="X",N13="x"),10,N13)</f>
        <v>0</v>
      </c>
      <c r="O108" s="18">
        <f>IF(OR(O13="X",O13="x"),10,O13)</f>
        <v>0</v>
      </c>
      <c r="P108" s="18">
        <f>IF(OR(P13="X",P13="x"),10,P13)</f>
        <v>0</v>
      </c>
      <c r="Q108" s="87">
        <f>SUM(L108:P108)</f>
        <v>0</v>
      </c>
      <c r="R108" s="18">
        <f>COUNTIF(L13:P14,"X")</f>
        <v>0</v>
      </c>
      <c r="T108">
        <f>J108+Q108</f>
        <v>0</v>
      </c>
      <c r="U108">
        <f>K108+R108</f>
        <v>0</v>
      </c>
      <c r="W108">
        <f>T108+(U108*0.1)</f>
        <v>0</v>
      </c>
      <c r="Y108" s="90">
        <v>7</v>
      </c>
      <c r="Z108" s="91" t="s">
        <v>12</v>
      </c>
    </row>
    <row r="109" spans="2:30" ht="21.5" thickBot="1" x14ac:dyDescent="0.55000000000000004">
      <c r="B109" s="5"/>
      <c r="C109" s="51"/>
      <c r="D109" s="9"/>
      <c r="E109" s="18"/>
      <c r="F109" s="18"/>
      <c r="G109" s="18"/>
      <c r="H109" s="18"/>
      <c r="I109" s="18"/>
      <c r="J109" s="87"/>
      <c r="L109" s="18"/>
      <c r="M109" s="18"/>
      <c r="N109" s="18"/>
      <c r="O109" s="18"/>
      <c r="P109" s="18"/>
      <c r="Q109" s="87"/>
      <c r="Y109" s="90">
        <v>8</v>
      </c>
      <c r="Z109" s="91" t="s">
        <v>13</v>
      </c>
    </row>
    <row r="110" spans="2:30" ht="22" thickTop="1" thickBot="1" x14ac:dyDescent="0.55000000000000004">
      <c r="B110" s="7">
        <v>5</v>
      </c>
      <c r="C110" s="52"/>
      <c r="D110" s="8"/>
      <c r="E110" s="18">
        <f>IF(OR(E15="X",E15="x"),10,E15)</f>
        <v>0</v>
      </c>
      <c r="F110" s="18">
        <f>IF(OR(F15="X",F15="x"),10,F15)</f>
        <v>0</v>
      </c>
      <c r="G110" s="18">
        <f>IF(OR(G15="X",G15="x"),10,G15)</f>
        <v>0</v>
      </c>
      <c r="H110" s="18">
        <f>IF(OR(H15="X",H15="x"),10,H15)</f>
        <v>0</v>
      </c>
      <c r="I110" s="18">
        <f>IF(OR(I15="X",I15="x"),10,I15)</f>
        <v>0</v>
      </c>
      <c r="J110" s="87">
        <f>SUM(E110:I110)</f>
        <v>0</v>
      </c>
      <c r="K110" s="18">
        <f>COUNTIF(E15:I16,"X")</f>
        <v>0</v>
      </c>
      <c r="L110" s="18">
        <f>IF(OR(L15="X",L15="x"),10,L15)</f>
        <v>0</v>
      </c>
      <c r="M110" s="18">
        <f>IF(OR(M15="X",M15="x"),10,M15)</f>
        <v>0</v>
      </c>
      <c r="N110" s="18">
        <f>IF(OR(N15="X",N15="x"),10,N15)</f>
        <v>0</v>
      </c>
      <c r="O110" s="18">
        <f>IF(OR(O15="X",O15="x"),10,O15)</f>
        <v>0</v>
      </c>
      <c r="P110" s="18">
        <f>IF(OR(P15="X",P15="x"),10,P15)</f>
        <v>0</v>
      </c>
      <c r="Q110" s="87">
        <f>SUM(L110:P110)</f>
        <v>0</v>
      </c>
      <c r="R110" s="18">
        <f>COUNTIF(L15:P16,"X")</f>
        <v>0</v>
      </c>
      <c r="T110">
        <f>J110+Q110</f>
        <v>0</v>
      </c>
      <c r="U110">
        <f>K110+R110</f>
        <v>0</v>
      </c>
      <c r="W110">
        <f>T110+(U110*0.1)</f>
        <v>0</v>
      </c>
      <c r="Y110" s="92">
        <v>9</v>
      </c>
      <c r="Z110" s="93" t="s">
        <v>14</v>
      </c>
    </row>
    <row r="111" spans="2:30" ht="21.5" thickBot="1" x14ac:dyDescent="0.55000000000000004">
      <c r="B111" s="5"/>
      <c r="C111" s="51"/>
      <c r="D111" s="6"/>
      <c r="E111" s="18"/>
      <c r="F111" s="18"/>
      <c r="G111" s="18"/>
      <c r="H111" s="18"/>
      <c r="I111" s="18"/>
      <c r="J111" s="87"/>
      <c r="L111" s="18"/>
      <c r="M111" s="18"/>
      <c r="N111" s="18"/>
      <c r="O111" s="18"/>
      <c r="P111" s="18"/>
      <c r="Q111" s="87"/>
      <c r="Y111" s="94">
        <v>10</v>
      </c>
      <c r="Z111" s="95" t="s">
        <v>68</v>
      </c>
    </row>
    <row r="112" spans="2:30" ht="15" thickTop="1" x14ac:dyDescent="0.35"/>
  </sheetData>
  <sheetProtection sheet="1"/>
  <mergeCells count="202">
    <mergeCell ref="C6:D6"/>
    <mergeCell ref="A7:A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E5:K5"/>
    <mergeCell ref="L5:Q5"/>
    <mergeCell ref="S5:T5"/>
    <mergeCell ref="AL7:AL8"/>
    <mergeCell ref="AA7:AA8"/>
    <mergeCell ref="AB7:AB8"/>
    <mergeCell ref="AC7:AC8"/>
    <mergeCell ref="AD7:AD8"/>
    <mergeCell ref="AE7:AE8"/>
    <mergeCell ref="AF7:AF8"/>
    <mergeCell ref="P7:P8"/>
    <mergeCell ref="Q7:Q8"/>
    <mergeCell ref="R7:R8"/>
    <mergeCell ref="S7:S8"/>
    <mergeCell ref="T7:T8"/>
    <mergeCell ref="Z7:Z8"/>
    <mergeCell ref="O9:O10"/>
    <mergeCell ref="P9:P10"/>
    <mergeCell ref="Q9:Q10"/>
    <mergeCell ref="AS7:AS8"/>
    <mergeCell ref="AT7:AT8"/>
    <mergeCell ref="A9:A10"/>
    <mergeCell ref="E9:E10"/>
    <mergeCell ref="F9:F10"/>
    <mergeCell ref="G9:G10"/>
    <mergeCell ref="H9:H10"/>
    <mergeCell ref="I9:I10"/>
    <mergeCell ref="J9:J10"/>
    <mergeCell ref="K9:K10"/>
    <mergeCell ref="AM7:AM8"/>
    <mergeCell ref="AN7:AN8"/>
    <mergeCell ref="AO7:AO8"/>
    <mergeCell ref="AP7:AP8"/>
    <mergeCell ref="AQ7:AQ8"/>
    <mergeCell ref="AR7:AR8"/>
    <mergeCell ref="AG7:AG8"/>
    <mergeCell ref="AH7:AH8"/>
    <mergeCell ref="AI7:AI8"/>
    <mergeCell ref="AJ7:AJ8"/>
    <mergeCell ref="AK7:AK8"/>
    <mergeCell ref="AR9:AR10"/>
    <mergeCell ref="AS9:AS10"/>
    <mergeCell ref="AT9:AT10"/>
    <mergeCell ref="AI9:AI10"/>
    <mergeCell ref="AJ9:AJ10"/>
    <mergeCell ref="AK9:AK10"/>
    <mergeCell ref="AL9:AL10"/>
    <mergeCell ref="AM9:AM10"/>
    <mergeCell ref="AN9:AN10"/>
    <mergeCell ref="A11:A12"/>
    <mergeCell ref="E11:E12"/>
    <mergeCell ref="F11:F12"/>
    <mergeCell ref="G11:G12"/>
    <mergeCell ref="H11:H12"/>
    <mergeCell ref="I11:I12"/>
    <mergeCell ref="AO9:AO10"/>
    <mergeCell ref="AP9:AP10"/>
    <mergeCell ref="AQ9:AQ10"/>
    <mergeCell ref="AC9:AC10"/>
    <mergeCell ref="AD9:AD10"/>
    <mergeCell ref="AE9:AE10"/>
    <mergeCell ref="AF9:AF10"/>
    <mergeCell ref="AG9:AG10"/>
    <mergeCell ref="AH9:AH10"/>
    <mergeCell ref="R9:R10"/>
    <mergeCell ref="S9:S10"/>
    <mergeCell ref="T9:T10"/>
    <mergeCell ref="Z9:Z10"/>
    <mergeCell ref="AA9:AA10"/>
    <mergeCell ref="AB9:AB10"/>
    <mergeCell ref="L9:L10"/>
    <mergeCell ref="M9:M10"/>
    <mergeCell ref="N9:N10"/>
    <mergeCell ref="P11:P12"/>
    <mergeCell ref="Q11:Q12"/>
    <mergeCell ref="R11:R12"/>
    <mergeCell ref="S11:S12"/>
    <mergeCell ref="T11:T12"/>
    <mergeCell ref="Z11:Z12"/>
    <mergeCell ref="J11:J12"/>
    <mergeCell ref="K11:K12"/>
    <mergeCell ref="L11:L12"/>
    <mergeCell ref="M11:M12"/>
    <mergeCell ref="N11:N12"/>
    <mergeCell ref="O11:O12"/>
    <mergeCell ref="AI11:AI12"/>
    <mergeCell ref="AJ11:AJ12"/>
    <mergeCell ref="AK11:AK12"/>
    <mergeCell ref="AL11:AL12"/>
    <mergeCell ref="AA11:AA12"/>
    <mergeCell ref="AB11:AB12"/>
    <mergeCell ref="AC11:AC12"/>
    <mergeCell ref="AD11:AD12"/>
    <mergeCell ref="AE11:AE12"/>
    <mergeCell ref="AF11:AF12"/>
    <mergeCell ref="L13:L14"/>
    <mergeCell ref="M13:M14"/>
    <mergeCell ref="N13:N14"/>
    <mergeCell ref="O13:O14"/>
    <mergeCell ref="P13:P14"/>
    <mergeCell ref="Q13:Q14"/>
    <mergeCell ref="AS11:AS12"/>
    <mergeCell ref="AT11:AT12"/>
    <mergeCell ref="A13:A14"/>
    <mergeCell ref="E13:E14"/>
    <mergeCell ref="F13:F14"/>
    <mergeCell ref="G13:G14"/>
    <mergeCell ref="H13:H14"/>
    <mergeCell ref="I13:I14"/>
    <mergeCell ref="J13:J14"/>
    <mergeCell ref="K13:K14"/>
    <mergeCell ref="AM11:AM12"/>
    <mergeCell ref="AN11:AN12"/>
    <mergeCell ref="AO11:AO12"/>
    <mergeCell ref="AP11:AP12"/>
    <mergeCell ref="AQ11:AQ12"/>
    <mergeCell ref="AR11:AR12"/>
    <mergeCell ref="AG11:AG12"/>
    <mergeCell ref="AH11:AH12"/>
    <mergeCell ref="AC13:AC14"/>
    <mergeCell ref="AD13:AD14"/>
    <mergeCell ref="AE13:AE14"/>
    <mergeCell ref="AF13:AF14"/>
    <mergeCell ref="AG13:AG14"/>
    <mergeCell ref="AH13:AH14"/>
    <mergeCell ref="R13:R14"/>
    <mergeCell ref="S13:S14"/>
    <mergeCell ref="T13:T14"/>
    <mergeCell ref="Z13:Z14"/>
    <mergeCell ref="AA13:AA14"/>
    <mergeCell ref="AB13:AB14"/>
    <mergeCell ref="AO13:AO14"/>
    <mergeCell ref="AP13:AP14"/>
    <mergeCell ref="AQ13:AQ14"/>
    <mergeCell ref="AR13:AR14"/>
    <mergeCell ref="AS13:AS14"/>
    <mergeCell ref="AT13:AT14"/>
    <mergeCell ref="AI13:AI14"/>
    <mergeCell ref="AJ13:AJ14"/>
    <mergeCell ref="AK13:AK14"/>
    <mergeCell ref="AL13:AL14"/>
    <mergeCell ref="AM13:AM14"/>
    <mergeCell ref="AN13:AN14"/>
    <mergeCell ref="J15:J16"/>
    <mergeCell ref="K15:K16"/>
    <mergeCell ref="L15:L16"/>
    <mergeCell ref="M15:M16"/>
    <mergeCell ref="N15:N16"/>
    <mergeCell ref="O15:O16"/>
    <mergeCell ref="A15:A16"/>
    <mergeCell ref="E15:E16"/>
    <mergeCell ref="F15:F16"/>
    <mergeCell ref="G15:G16"/>
    <mergeCell ref="H15:H16"/>
    <mergeCell ref="I15:I16"/>
    <mergeCell ref="AC15:AC16"/>
    <mergeCell ref="AD15:AD16"/>
    <mergeCell ref="AE15:AE16"/>
    <mergeCell ref="AF15:AF16"/>
    <mergeCell ref="P15:P16"/>
    <mergeCell ref="Q15:Q16"/>
    <mergeCell ref="R15:R16"/>
    <mergeCell ref="S15:S16"/>
    <mergeCell ref="T15:T16"/>
    <mergeCell ref="Z15:Z16"/>
    <mergeCell ref="M20:N20"/>
    <mergeCell ref="M21:N21"/>
    <mergeCell ref="E27:K27"/>
    <mergeCell ref="Q27:U27"/>
    <mergeCell ref="AS15:AS16"/>
    <mergeCell ref="AT15:AT16"/>
    <mergeCell ref="E18:K18"/>
    <mergeCell ref="M18:N18"/>
    <mergeCell ref="F19:K19"/>
    <mergeCell ref="M19:N19"/>
    <mergeCell ref="AM15:AM16"/>
    <mergeCell ref="AN15:AN16"/>
    <mergeCell ref="AO15:AO16"/>
    <mergeCell ref="AP15:AP16"/>
    <mergeCell ref="AQ15:AQ16"/>
    <mergeCell ref="AR15:AR16"/>
    <mergeCell ref="AG15:AG16"/>
    <mergeCell ref="AH15:AH16"/>
    <mergeCell ref="AI15:AI16"/>
    <mergeCell ref="AJ15:AJ16"/>
    <mergeCell ref="AK15:AK16"/>
    <mergeCell ref="AL15:AL16"/>
    <mergeCell ref="AA15:AA16"/>
    <mergeCell ref="AB15:AB16"/>
  </mergeCells>
  <dataValidations count="5">
    <dataValidation type="list" allowBlank="1" showInputMessage="1" showErrorMessage="1" sqref="E19" xr:uid="{6852E758-ABDC-4F1C-B65F-EE38C4286493}">
      <formula1>"1,2,3"</formula1>
    </dataValidation>
    <dataValidation type="textLength" allowBlank="1" showInputMessage="1" showErrorMessage="1" sqref="F19:K19" xr:uid="{B3BBE93F-8C43-4181-92E5-BCA081E9F3B5}">
      <formula1>1</formula1>
      <formula2>20</formula2>
    </dataValidation>
    <dataValidation type="list" allowBlank="1" showInputMessage="1" showErrorMessage="1" sqref="E7:I16 L7:P16" xr:uid="{4AE361EF-E7D9-467D-9397-72BB08B8E025}">
      <formula1>"0,6,7,8,9,10,X"</formula1>
    </dataValidation>
    <dataValidation type="list" allowBlank="1" showInputMessage="1" showErrorMessage="1" sqref="R20:R24" xr:uid="{186FDBC9-D9E8-417D-8482-F1DCADF8F10A}">
      <formula1>"O,P"</formula1>
    </dataValidation>
    <dataValidation type="list" allowBlank="1" showInputMessage="1" showErrorMessage="1" sqref="F20:F24" xr:uid="{278FE5EC-E2BF-474B-B68C-3FB29FF27DA7}">
      <formula1>"F,M"</formula1>
    </dataValidation>
  </dataValidations>
  <pageMargins left="0.7" right="0.7" top="0.75" bottom="0.75" header="0.3" footer="0.3"/>
  <pageSetup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B260D-6701-48C1-9E96-B65AC2EC1B3E}">
  <sheetPr>
    <tabColor rgb="FF002060"/>
    <pageSetUpPr fitToPage="1"/>
  </sheetPr>
  <dimension ref="A1:AT112"/>
  <sheetViews>
    <sheetView workbookViewId="0">
      <selection activeCell="C44" sqref="C44"/>
    </sheetView>
  </sheetViews>
  <sheetFormatPr defaultRowHeight="14.5" x14ac:dyDescent="0.35"/>
  <cols>
    <col min="3" max="3" width="28.90625" customWidth="1"/>
    <col min="4" max="4" width="42" customWidth="1"/>
    <col min="9" max="9" width="10.08984375" customWidth="1"/>
    <col min="10" max="10" width="9.90625" style="1" customWidth="1"/>
    <col min="11" max="11" width="13.7265625" customWidth="1"/>
    <col min="17" max="17" width="13.453125" customWidth="1"/>
    <col min="18" max="18" width="13.26953125" customWidth="1"/>
    <col min="20" max="20" width="12.26953125" customWidth="1"/>
    <col min="26" max="26" width="11.7265625" customWidth="1"/>
    <col min="31" max="31" width="11.90625" customWidth="1"/>
    <col min="34" max="34" width="12.08984375" customWidth="1"/>
    <col min="39" max="39" width="15.36328125" customWidth="1"/>
  </cols>
  <sheetData>
    <row r="1" spans="1:46" ht="36.5" thickTop="1" x14ac:dyDescent="0.8">
      <c r="B1" s="20"/>
      <c r="C1" s="21"/>
      <c r="D1" s="21"/>
      <c r="E1" s="21"/>
      <c r="F1" s="22" t="s">
        <v>27</v>
      </c>
      <c r="G1" s="21"/>
      <c r="H1" s="21"/>
      <c r="I1" s="21"/>
      <c r="J1" s="23"/>
      <c r="K1" s="21"/>
      <c r="L1" s="21"/>
      <c r="M1" s="21"/>
      <c r="N1" s="21"/>
      <c r="O1" s="21"/>
      <c r="P1" s="21"/>
      <c r="Q1" s="97" t="s">
        <v>97</v>
      </c>
      <c r="R1" s="97">
        <v>12</v>
      </c>
      <c r="S1" s="21"/>
      <c r="T1" s="21"/>
      <c r="U1" s="21"/>
      <c r="V1" s="24"/>
    </row>
    <row r="2" spans="1:46" ht="26" x14ac:dyDescent="0.6">
      <c r="B2" s="25"/>
      <c r="G2" s="26" t="s">
        <v>28</v>
      </c>
      <c r="V2" s="27"/>
    </row>
    <row r="3" spans="1:46" ht="28.5" x14ac:dyDescent="0.65">
      <c r="B3" s="25"/>
      <c r="E3" s="28" t="s">
        <v>29</v>
      </c>
      <c r="V3" s="27"/>
    </row>
    <row r="4" spans="1:46" ht="15" thickBot="1" x14ac:dyDescent="0.4">
      <c r="B4" s="25"/>
      <c r="V4" s="27"/>
    </row>
    <row r="5" spans="1:46" ht="19.5" customHeight="1" thickBot="1" x14ac:dyDescent="0.6">
      <c r="B5" s="25"/>
      <c r="D5" s="17" t="s">
        <v>0</v>
      </c>
      <c r="E5" s="173" t="s">
        <v>4</v>
      </c>
      <c r="F5" s="174"/>
      <c r="G5" s="174"/>
      <c r="H5" s="174"/>
      <c r="I5" s="174"/>
      <c r="J5" s="174"/>
      <c r="K5" s="174"/>
      <c r="L5" s="171" t="s">
        <v>5</v>
      </c>
      <c r="M5" s="172"/>
      <c r="N5" s="172"/>
      <c r="O5" s="172"/>
      <c r="P5" s="172"/>
      <c r="Q5" s="172"/>
      <c r="R5" s="16"/>
      <c r="S5" s="176" t="s">
        <v>3</v>
      </c>
      <c r="T5" s="177"/>
      <c r="V5" s="27"/>
      <c r="AA5" s="38" t="s">
        <v>47</v>
      </c>
      <c r="AH5" s="38" t="s">
        <v>48</v>
      </c>
      <c r="AO5" s="38" t="s">
        <v>49</v>
      </c>
    </row>
    <row r="6" spans="1:46" ht="29.25" customHeight="1" thickTop="1" thickBot="1" x14ac:dyDescent="0.5">
      <c r="A6" s="29"/>
      <c r="B6" s="29"/>
      <c r="C6" s="181" t="s">
        <v>51</v>
      </c>
      <c r="D6" s="182"/>
      <c r="E6" s="2">
        <v>1</v>
      </c>
      <c r="F6" s="2">
        <v>2</v>
      </c>
      <c r="G6" s="2">
        <v>3</v>
      </c>
      <c r="H6" s="2">
        <v>4</v>
      </c>
      <c r="I6" s="2">
        <v>5</v>
      </c>
      <c r="J6" s="13" t="s">
        <v>1</v>
      </c>
      <c r="K6" s="14" t="s">
        <v>15</v>
      </c>
      <c r="L6" s="10">
        <v>1</v>
      </c>
      <c r="M6" s="11">
        <v>2</v>
      </c>
      <c r="N6" s="11">
        <v>3</v>
      </c>
      <c r="O6" s="11">
        <v>4</v>
      </c>
      <c r="P6" s="11">
        <v>5</v>
      </c>
      <c r="Q6" s="12" t="s">
        <v>2</v>
      </c>
      <c r="R6" s="15" t="s">
        <v>15</v>
      </c>
      <c r="S6" s="30"/>
      <c r="T6" s="15" t="s">
        <v>15</v>
      </c>
      <c r="V6" s="27"/>
      <c r="Z6" s="47" t="s">
        <v>35</v>
      </c>
      <c r="AA6" s="48" t="s">
        <v>36</v>
      </c>
      <c r="AB6" s="48" t="s">
        <v>37</v>
      </c>
      <c r="AC6" s="48" t="s">
        <v>38</v>
      </c>
      <c r="AD6" s="48" t="s">
        <v>39</v>
      </c>
      <c r="AE6" s="48" t="s">
        <v>40</v>
      </c>
      <c r="AF6" s="49" t="s">
        <v>41</v>
      </c>
      <c r="AG6" s="39" t="s">
        <v>35</v>
      </c>
      <c r="AH6" s="40" t="s">
        <v>36</v>
      </c>
      <c r="AI6" s="40" t="s">
        <v>37</v>
      </c>
      <c r="AJ6" s="40" t="s">
        <v>38</v>
      </c>
      <c r="AK6" s="40" t="s">
        <v>39</v>
      </c>
      <c r="AL6" s="40" t="s">
        <v>40</v>
      </c>
      <c r="AM6" s="41" t="s">
        <v>41</v>
      </c>
      <c r="AN6" s="39" t="s">
        <v>35</v>
      </c>
      <c r="AO6" s="40" t="s">
        <v>36</v>
      </c>
      <c r="AP6" s="40" t="s">
        <v>37</v>
      </c>
      <c r="AQ6" s="40" t="s">
        <v>38</v>
      </c>
      <c r="AR6" s="40" t="s">
        <v>39</v>
      </c>
      <c r="AS6" s="40" t="s">
        <v>40</v>
      </c>
      <c r="AT6" s="41" t="s">
        <v>41</v>
      </c>
    </row>
    <row r="7" spans="1:46" ht="25.5" customHeight="1" thickTop="1" thickBot="1" x14ac:dyDescent="0.5">
      <c r="A7" s="183">
        <v>1</v>
      </c>
      <c r="B7" s="54" t="s">
        <v>52</v>
      </c>
      <c r="C7" s="81"/>
      <c r="D7" s="55"/>
      <c r="E7" s="140"/>
      <c r="F7" s="140"/>
      <c r="G7" s="140"/>
      <c r="H7" s="140"/>
      <c r="I7" s="140"/>
      <c r="J7" s="142">
        <f>J102</f>
        <v>0</v>
      </c>
      <c r="K7" s="144" t="str">
        <f>IF(K102=0," ",VLOOKUP(K102,$Y$102:$Z$110,2))</f>
        <v xml:space="preserve"> </v>
      </c>
      <c r="L7" s="140"/>
      <c r="M7" s="140"/>
      <c r="N7" s="140"/>
      <c r="O7" s="140"/>
      <c r="P7" s="140"/>
      <c r="Q7" s="142">
        <f>Q102</f>
        <v>0</v>
      </c>
      <c r="R7" s="144" t="str">
        <f>IF(R102=0," ",VLOOKUP(R102,$Y$102:$Z$110,2))</f>
        <v xml:space="preserve"> </v>
      </c>
      <c r="S7" s="142">
        <f>T102</f>
        <v>0</v>
      </c>
      <c r="T7" s="144" t="str">
        <f>IF(U102=10,"xxxxxxxxxx",IF(U102=0," ",VLOOKUP(U102,$Y$102:$Z$110,2)))</f>
        <v xml:space="preserve"> </v>
      </c>
      <c r="V7" s="27"/>
      <c r="Z7" s="178">
        <f>(COUNTIF($E$7:$I$8,0))</f>
        <v>0</v>
      </c>
      <c r="AA7" s="180">
        <f>(COUNTIF($E$7:$I$8,6))</f>
        <v>0</v>
      </c>
      <c r="AB7" s="180">
        <f>(COUNTIF($E$7:$I$8,7))</f>
        <v>0</v>
      </c>
      <c r="AC7" s="180">
        <f>(COUNTIF($E$7:$I$8,8))</f>
        <v>0</v>
      </c>
      <c r="AD7" s="180">
        <f>(COUNTIF($E$7:$I$8,9))</f>
        <v>0</v>
      </c>
      <c r="AE7" s="180">
        <f>(COUNTIF($E$7:$I$8,10))</f>
        <v>0</v>
      </c>
      <c r="AF7" s="179">
        <f>K102</f>
        <v>0</v>
      </c>
      <c r="AG7" s="152">
        <f>(COUNTIF($L7:$P8,0))</f>
        <v>0</v>
      </c>
      <c r="AH7" s="149">
        <f>(COUNTIF($L7:$P8,6))</f>
        <v>0</v>
      </c>
      <c r="AI7" s="149">
        <f>(COUNTIF($L7:$P8,7))</f>
        <v>0</v>
      </c>
      <c r="AJ7" s="149">
        <f>(COUNTIF($L7:$P8,8))</f>
        <v>0</v>
      </c>
      <c r="AK7" s="149">
        <f>(COUNTIF($L7:$P8,9))</f>
        <v>0</v>
      </c>
      <c r="AL7" s="149">
        <f>(COUNTIF($L7:$P8,10))</f>
        <v>0</v>
      </c>
      <c r="AM7" s="156">
        <f>R102</f>
        <v>0</v>
      </c>
      <c r="AN7" s="152">
        <f>Z7+AG7</f>
        <v>0</v>
      </c>
      <c r="AO7" s="149">
        <f t="shared" ref="AO7:AT7" si="0">AA7+AH7</f>
        <v>0</v>
      </c>
      <c r="AP7" s="149">
        <f t="shared" si="0"/>
        <v>0</v>
      </c>
      <c r="AQ7" s="149">
        <f t="shared" si="0"/>
        <v>0</v>
      </c>
      <c r="AR7" s="149">
        <f t="shared" si="0"/>
        <v>0</v>
      </c>
      <c r="AS7" s="149">
        <f t="shared" si="0"/>
        <v>0</v>
      </c>
      <c r="AT7" s="156">
        <f t="shared" si="0"/>
        <v>0</v>
      </c>
    </row>
    <row r="8" spans="1:46" ht="22" thickTop="1" thickBot="1" x14ac:dyDescent="0.5">
      <c r="A8" s="183"/>
      <c r="B8" s="53" t="s">
        <v>50</v>
      </c>
      <c r="C8" s="82"/>
      <c r="D8" s="83"/>
      <c r="E8" s="141"/>
      <c r="F8" s="141"/>
      <c r="G8" s="141"/>
      <c r="H8" s="141"/>
      <c r="I8" s="141"/>
      <c r="J8" s="143"/>
      <c r="K8" s="144"/>
      <c r="L8" s="141"/>
      <c r="M8" s="141"/>
      <c r="N8" s="141"/>
      <c r="O8" s="141"/>
      <c r="P8" s="141"/>
      <c r="Q8" s="143"/>
      <c r="R8" s="144"/>
      <c r="S8" s="143"/>
      <c r="T8" s="144"/>
      <c r="V8" s="27"/>
      <c r="Z8" s="151"/>
      <c r="AA8" s="150"/>
      <c r="AB8" s="150"/>
      <c r="AC8" s="150"/>
      <c r="AD8" s="150"/>
      <c r="AE8" s="150"/>
      <c r="AF8" s="153"/>
      <c r="AG8" s="151"/>
      <c r="AH8" s="150"/>
      <c r="AI8" s="150"/>
      <c r="AJ8" s="150"/>
      <c r="AK8" s="150"/>
      <c r="AL8" s="150"/>
      <c r="AM8" s="153"/>
      <c r="AN8" s="151"/>
      <c r="AO8" s="150"/>
      <c r="AP8" s="150"/>
      <c r="AQ8" s="150"/>
      <c r="AR8" s="150"/>
      <c r="AS8" s="150"/>
      <c r="AT8" s="153"/>
    </row>
    <row r="9" spans="1:46" ht="21.65" customHeight="1" thickTop="1" thickBot="1" x14ac:dyDescent="0.5">
      <c r="A9" s="183">
        <v>2</v>
      </c>
      <c r="B9" s="54" t="s">
        <v>52</v>
      </c>
      <c r="C9" s="84"/>
      <c r="D9" s="56"/>
      <c r="E9" s="140"/>
      <c r="F9" s="140"/>
      <c r="G9" s="140"/>
      <c r="H9" s="140"/>
      <c r="I9" s="140"/>
      <c r="J9" s="142">
        <f>J104</f>
        <v>0</v>
      </c>
      <c r="K9" s="144" t="str">
        <f>IF(K104=0," ",VLOOKUP(K104,$Y$102:$Z$110,2))</f>
        <v xml:space="preserve"> </v>
      </c>
      <c r="L9" s="140"/>
      <c r="M9" s="140"/>
      <c r="N9" s="140"/>
      <c r="O9" s="140"/>
      <c r="P9" s="140"/>
      <c r="Q9" s="142">
        <f>Q104</f>
        <v>0</v>
      </c>
      <c r="R9" s="144" t="str">
        <f>IF(R104=0," ",VLOOKUP(R104,$Y$102:$Z$110,2))</f>
        <v xml:space="preserve"> </v>
      </c>
      <c r="S9" s="142">
        <f>T104</f>
        <v>0</v>
      </c>
      <c r="T9" s="144" t="str">
        <f>IF(U104=10,"xxxxxxxxxx",IF(U104=0," ",VLOOKUP(U104,$Y$102:$Z$110,2)))</f>
        <v xml:space="preserve"> </v>
      </c>
      <c r="V9" s="27"/>
      <c r="Z9" s="151">
        <f>(COUNTIF($E$9:$I$10,0))</f>
        <v>0</v>
      </c>
      <c r="AA9" s="150">
        <f>(COUNTIF($E$9:$I$10,6))</f>
        <v>0</v>
      </c>
      <c r="AB9" s="150">
        <f>(COUNTIF($E$9:$I$10,7))</f>
        <v>0</v>
      </c>
      <c r="AC9" s="150">
        <f>(COUNTIF($E$9:$I$10,8))</f>
        <v>0</v>
      </c>
      <c r="AD9" s="150">
        <f>(COUNTIF($E$9:$I$10,9))</f>
        <v>0</v>
      </c>
      <c r="AE9" s="150">
        <f>(COUNTIF($E$9:$I$10,10))</f>
        <v>0</v>
      </c>
      <c r="AF9" s="153">
        <f t="shared" ref="AF9" si="1">K104</f>
        <v>0</v>
      </c>
      <c r="AG9" s="151">
        <f t="shared" ref="AG9" si="2">(COUNTIF($L9:$P10,0))</f>
        <v>0</v>
      </c>
      <c r="AH9" s="150">
        <f t="shared" ref="AH9" si="3">(COUNTIF($L9:$P10,6))</f>
        <v>0</v>
      </c>
      <c r="AI9" s="150">
        <f t="shared" ref="AI9" si="4">(COUNTIF($L9:$P10,7))</f>
        <v>0</v>
      </c>
      <c r="AJ9" s="150">
        <f t="shared" ref="AJ9" si="5">(COUNTIF($L9:$P10,8))</f>
        <v>0</v>
      </c>
      <c r="AK9" s="150">
        <f t="shared" ref="AK9" si="6">(COUNTIF($L9:$P10,9))</f>
        <v>0</v>
      </c>
      <c r="AL9" s="150">
        <f t="shared" ref="AL9" si="7">(COUNTIF($L9:$P10,10))</f>
        <v>0</v>
      </c>
      <c r="AM9" s="153">
        <f t="shared" ref="AM9" si="8">R104</f>
        <v>0</v>
      </c>
      <c r="AN9" s="151">
        <f t="shared" ref="AN9:AT9" si="9">Z9+AG9</f>
        <v>0</v>
      </c>
      <c r="AO9" s="150">
        <f t="shared" si="9"/>
        <v>0</v>
      </c>
      <c r="AP9" s="150">
        <f t="shared" si="9"/>
        <v>0</v>
      </c>
      <c r="AQ9" s="150">
        <f t="shared" si="9"/>
        <v>0</v>
      </c>
      <c r="AR9" s="150">
        <f t="shared" si="9"/>
        <v>0</v>
      </c>
      <c r="AS9" s="150">
        <f t="shared" si="9"/>
        <v>0</v>
      </c>
      <c r="AT9" s="153">
        <f t="shared" si="9"/>
        <v>0</v>
      </c>
    </row>
    <row r="10" spans="1:46" ht="22" thickTop="1" thickBot="1" x14ac:dyDescent="0.5">
      <c r="A10" s="183"/>
      <c r="B10" s="53" t="s">
        <v>50</v>
      </c>
      <c r="C10" s="82"/>
      <c r="D10" s="83"/>
      <c r="E10" s="141"/>
      <c r="F10" s="141"/>
      <c r="G10" s="141"/>
      <c r="H10" s="141"/>
      <c r="I10" s="141"/>
      <c r="J10" s="143"/>
      <c r="K10" s="144"/>
      <c r="L10" s="141"/>
      <c r="M10" s="141"/>
      <c r="N10" s="141"/>
      <c r="O10" s="141"/>
      <c r="P10" s="141"/>
      <c r="Q10" s="143"/>
      <c r="R10" s="144"/>
      <c r="S10" s="143"/>
      <c r="T10" s="144"/>
      <c r="V10" s="27"/>
      <c r="Z10" s="151"/>
      <c r="AA10" s="150"/>
      <c r="AB10" s="150"/>
      <c r="AC10" s="150"/>
      <c r="AD10" s="150"/>
      <c r="AE10" s="150"/>
      <c r="AF10" s="153"/>
      <c r="AG10" s="151"/>
      <c r="AH10" s="150"/>
      <c r="AI10" s="150"/>
      <c r="AJ10" s="150"/>
      <c r="AK10" s="150"/>
      <c r="AL10" s="150"/>
      <c r="AM10" s="153"/>
      <c r="AN10" s="151"/>
      <c r="AO10" s="150"/>
      <c r="AP10" s="150"/>
      <c r="AQ10" s="150"/>
      <c r="AR10" s="150"/>
      <c r="AS10" s="150"/>
      <c r="AT10" s="153"/>
    </row>
    <row r="11" spans="1:46" ht="23.15" customHeight="1" thickTop="1" thickBot="1" x14ac:dyDescent="0.5">
      <c r="A11" s="183">
        <v>3</v>
      </c>
      <c r="B11" s="54" t="s">
        <v>52</v>
      </c>
      <c r="C11" s="84"/>
      <c r="D11" s="56"/>
      <c r="E11" s="140"/>
      <c r="F11" s="140"/>
      <c r="G11" s="140"/>
      <c r="H11" s="140"/>
      <c r="I11" s="140"/>
      <c r="J11" s="142">
        <f>J106</f>
        <v>0</v>
      </c>
      <c r="K11" s="144" t="str">
        <f>IF(K106=0," ",VLOOKUP(K106,$Y$102:$Z$110,2))</f>
        <v xml:space="preserve"> </v>
      </c>
      <c r="L11" s="140"/>
      <c r="M11" s="140"/>
      <c r="N11" s="140"/>
      <c r="O11" s="140"/>
      <c r="P11" s="140"/>
      <c r="Q11" s="142">
        <f>Q106</f>
        <v>0</v>
      </c>
      <c r="R11" s="144" t="str">
        <f>IF(R106=0," ",VLOOKUP(R106,$Y$102:$Z$110,2))</f>
        <v xml:space="preserve"> </v>
      </c>
      <c r="S11" s="142">
        <f>T106</f>
        <v>0</v>
      </c>
      <c r="T11" s="144" t="str">
        <f>IF(U106=10,"xxxxxxxxxx",IF(U106=0," ",VLOOKUP(U106,$Y$102:$Z$110,2)))</f>
        <v xml:space="preserve"> </v>
      </c>
      <c r="V11" s="27"/>
      <c r="Z11" s="151">
        <f>(COUNTIF($E$11:$I$12,0))</f>
        <v>0</v>
      </c>
      <c r="AA11" s="150">
        <f>(COUNTIF($E$11:$I$12,6))</f>
        <v>0</v>
      </c>
      <c r="AB11" s="150">
        <f>(COUNTIF($E$11:$I$12,7))</f>
        <v>0</v>
      </c>
      <c r="AC11" s="150">
        <f>(COUNTIF($E$11:$I$12,8))</f>
        <v>0</v>
      </c>
      <c r="AD11" s="150">
        <f>(COUNTIF($E$11:$I$12,9))</f>
        <v>0</v>
      </c>
      <c r="AE11" s="150">
        <f>(COUNTIF($E$11:$I$12,10))</f>
        <v>0</v>
      </c>
      <c r="AF11" s="153">
        <f t="shared" ref="AF11" si="10">K106</f>
        <v>0</v>
      </c>
      <c r="AG11" s="151">
        <f t="shared" ref="AG11" si="11">(COUNTIF($L11:$P12,0))</f>
        <v>0</v>
      </c>
      <c r="AH11" s="150">
        <f t="shared" ref="AH11" si="12">(COUNTIF($L11:$P12,6))</f>
        <v>0</v>
      </c>
      <c r="AI11" s="150">
        <f t="shared" ref="AI11" si="13">(COUNTIF($L11:$P12,7))</f>
        <v>0</v>
      </c>
      <c r="AJ11" s="150">
        <f t="shared" ref="AJ11" si="14">(COUNTIF($L11:$P12,8))</f>
        <v>0</v>
      </c>
      <c r="AK11" s="150">
        <f t="shared" ref="AK11" si="15">(COUNTIF($L11:$P12,9))</f>
        <v>0</v>
      </c>
      <c r="AL11" s="150">
        <f t="shared" ref="AL11" si="16">(COUNTIF($L11:$P12,10))</f>
        <v>0</v>
      </c>
      <c r="AM11" s="153">
        <f t="shared" ref="AM11" si="17">R106</f>
        <v>0</v>
      </c>
      <c r="AN11" s="151">
        <f t="shared" ref="AN11:AT11" si="18">Z11+AG11</f>
        <v>0</v>
      </c>
      <c r="AO11" s="150">
        <f t="shared" si="18"/>
        <v>0</v>
      </c>
      <c r="AP11" s="150">
        <f t="shared" si="18"/>
        <v>0</v>
      </c>
      <c r="AQ11" s="150">
        <f t="shared" si="18"/>
        <v>0</v>
      </c>
      <c r="AR11" s="150">
        <f t="shared" si="18"/>
        <v>0</v>
      </c>
      <c r="AS11" s="150">
        <f t="shared" si="18"/>
        <v>0</v>
      </c>
      <c r="AT11" s="153">
        <f t="shared" si="18"/>
        <v>0</v>
      </c>
    </row>
    <row r="12" spans="1:46" ht="22" thickTop="1" thickBot="1" x14ac:dyDescent="0.5">
      <c r="A12" s="183"/>
      <c r="B12" s="53" t="s">
        <v>50</v>
      </c>
      <c r="C12" s="82"/>
      <c r="D12" s="85"/>
      <c r="E12" s="175"/>
      <c r="F12" s="141"/>
      <c r="G12" s="141"/>
      <c r="H12" s="141"/>
      <c r="I12" s="141"/>
      <c r="J12" s="143"/>
      <c r="K12" s="144"/>
      <c r="L12" s="175"/>
      <c r="M12" s="141"/>
      <c r="N12" s="141"/>
      <c r="O12" s="141"/>
      <c r="P12" s="141"/>
      <c r="Q12" s="143"/>
      <c r="R12" s="144"/>
      <c r="S12" s="143"/>
      <c r="T12" s="144"/>
      <c r="V12" s="27"/>
      <c r="Z12" s="151"/>
      <c r="AA12" s="150"/>
      <c r="AB12" s="150"/>
      <c r="AC12" s="150"/>
      <c r="AD12" s="150"/>
      <c r="AE12" s="150"/>
      <c r="AF12" s="153"/>
      <c r="AG12" s="151"/>
      <c r="AH12" s="150"/>
      <c r="AI12" s="150"/>
      <c r="AJ12" s="150"/>
      <c r="AK12" s="150"/>
      <c r="AL12" s="150"/>
      <c r="AM12" s="153"/>
      <c r="AN12" s="151"/>
      <c r="AO12" s="150"/>
      <c r="AP12" s="150"/>
      <c r="AQ12" s="150"/>
      <c r="AR12" s="150"/>
      <c r="AS12" s="150"/>
      <c r="AT12" s="153"/>
    </row>
    <row r="13" spans="1:46" ht="22" customHeight="1" thickTop="1" thickBot="1" x14ac:dyDescent="0.5">
      <c r="A13" s="183">
        <v>4</v>
      </c>
      <c r="B13" s="54" t="s">
        <v>52</v>
      </c>
      <c r="C13" s="84"/>
      <c r="D13" s="56"/>
      <c r="E13" s="140"/>
      <c r="F13" s="140"/>
      <c r="G13" s="140"/>
      <c r="H13" s="140"/>
      <c r="I13" s="140"/>
      <c r="J13" s="142">
        <f>J108</f>
        <v>0</v>
      </c>
      <c r="K13" s="144" t="str">
        <f>IF(K108=0," ",VLOOKUP(K108,$Y$102:$Z$110,2))</f>
        <v xml:space="preserve"> </v>
      </c>
      <c r="L13" s="140"/>
      <c r="M13" s="140"/>
      <c r="N13" s="140"/>
      <c r="O13" s="140"/>
      <c r="P13" s="140"/>
      <c r="Q13" s="142">
        <f>Q108</f>
        <v>0</v>
      </c>
      <c r="R13" s="144" t="str">
        <f>IF(R108=0," ",VLOOKUP(R108,$Y$102:$Z$110,2))</f>
        <v xml:space="preserve"> </v>
      </c>
      <c r="S13" s="142">
        <f>T108</f>
        <v>0</v>
      </c>
      <c r="T13" s="144" t="str">
        <f>IF(U108=10,"xxxxxxxxxx",IF(U108=0," ",VLOOKUP(U108,$Y$102:$Z$110,2)))</f>
        <v xml:space="preserve"> </v>
      </c>
      <c r="V13" s="27"/>
      <c r="Z13" s="151">
        <f>(COUNTIF($E$13:$I$14,0))</f>
        <v>0</v>
      </c>
      <c r="AA13" s="150">
        <f>(COUNTIF($E$13:$I$14,6))</f>
        <v>0</v>
      </c>
      <c r="AB13" s="150">
        <f>(COUNTIF($E$13:$I$14,7))</f>
        <v>0</v>
      </c>
      <c r="AC13" s="150">
        <f>(COUNTIF($E$13:$I$14,8))</f>
        <v>0</v>
      </c>
      <c r="AD13" s="150">
        <f>(COUNTIF($E$13:$I$14,9))</f>
        <v>0</v>
      </c>
      <c r="AE13" s="150">
        <f>(COUNTIF($E$13:$I$14,10))</f>
        <v>0</v>
      </c>
      <c r="AF13" s="153">
        <f t="shared" ref="AF13" si="19">K108</f>
        <v>0</v>
      </c>
      <c r="AG13" s="151">
        <f t="shared" ref="AG13" si="20">(COUNTIF($L13:$P14,0))</f>
        <v>0</v>
      </c>
      <c r="AH13" s="150">
        <f t="shared" ref="AH13" si="21">(COUNTIF($L13:$P14,6))</f>
        <v>0</v>
      </c>
      <c r="AI13" s="150">
        <f t="shared" ref="AI13" si="22">(COUNTIF($L13:$P14,7))</f>
        <v>0</v>
      </c>
      <c r="AJ13" s="150">
        <f t="shared" ref="AJ13" si="23">(COUNTIF($L13:$P14,8))</f>
        <v>0</v>
      </c>
      <c r="AK13" s="150">
        <f t="shared" ref="AK13" si="24">(COUNTIF($L13:$P14,9))</f>
        <v>0</v>
      </c>
      <c r="AL13" s="150">
        <f t="shared" ref="AL13" si="25">(COUNTIF($L13:$P14,10))</f>
        <v>0</v>
      </c>
      <c r="AM13" s="153">
        <f t="shared" ref="AM13" si="26">R108</f>
        <v>0</v>
      </c>
      <c r="AN13" s="151">
        <f t="shared" ref="AN13:AT13" si="27">Z13+AG13</f>
        <v>0</v>
      </c>
      <c r="AO13" s="150">
        <f t="shared" si="27"/>
        <v>0</v>
      </c>
      <c r="AP13" s="150">
        <f t="shared" si="27"/>
        <v>0</v>
      </c>
      <c r="AQ13" s="150">
        <f t="shared" si="27"/>
        <v>0</v>
      </c>
      <c r="AR13" s="150">
        <f t="shared" si="27"/>
        <v>0</v>
      </c>
      <c r="AS13" s="150">
        <f t="shared" si="27"/>
        <v>0</v>
      </c>
      <c r="AT13" s="153">
        <f t="shared" si="27"/>
        <v>0</v>
      </c>
    </row>
    <row r="14" spans="1:46" ht="22" thickTop="1" thickBot="1" x14ac:dyDescent="0.5">
      <c r="A14" s="183"/>
      <c r="B14" s="53" t="s">
        <v>50</v>
      </c>
      <c r="C14" s="82"/>
      <c r="D14" s="83"/>
      <c r="E14" s="141"/>
      <c r="F14" s="141"/>
      <c r="G14" s="141"/>
      <c r="H14" s="141"/>
      <c r="I14" s="141"/>
      <c r="J14" s="143"/>
      <c r="K14" s="144"/>
      <c r="L14" s="141"/>
      <c r="M14" s="141"/>
      <c r="N14" s="141"/>
      <c r="O14" s="141"/>
      <c r="P14" s="141"/>
      <c r="Q14" s="143"/>
      <c r="R14" s="144"/>
      <c r="S14" s="143"/>
      <c r="T14" s="144"/>
      <c r="V14" s="27"/>
      <c r="Z14" s="151"/>
      <c r="AA14" s="150"/>
      <c r="AB14" s="150"/>
      <c r="AC14" s="150"/>
      <c r="AD14" s="150"/>
      <c r="AE14" s="150"/>
      <c r="AF14" s="153"/>
      <c r="AG14" s="151"/>
      <c r="AH14" s="150"/>
      <c r="AI14" s="150"/>
      <c r="AJ14" s="150"/>
      <c r="AK14" s="150"/>
      <c r="AL14" s="150"/>
      <c r="AM14" s="153"/>
      <c r="AN14" s="151"/>
      <c r="AO14" s="150"/>
      <c r="AP14" s="150"/>
      <c r="AQ14" s="150"/>
      <c r="AR14" s="150"/>
      <c r="AS14" s="150"/>
      <c r="AT14" s="153"/>
    </row>
    <row r="15" spans="1:46" ht="23.5" customHeight="1" thickTop="1" thickBot="1" x14ac:dyDescent="0.5">
      <c r="A15" s="183">
        <v>5</v>
      </c>
      <c r="B15" s="54" t="s">
        <v>52</v>
      </c>
      <c r="C15" s="84"/>
      <c r="D15" s="56"/>
      <c r="E15" s="140"/>
      <c r="F15" s="140"/>
      <c r="G15" s="140"/>
      <c r="H15" s="140"/>
      <c r="I15" s="140"/>
      <c r="J15" s="142">
        <f>J110</f>
        <v>0</v>
      </c>
      <c r="K15" s="144" t="str">
        <f>IF(K110=0," ",VLOOKUP(K110,$Y$102:$Z$110,2))</f>
        <v xml:space="preserve"> </v>
      </c>
      <c r="L15" s="140"/>
      <c r="M15" s="140"/>
      <c r="N15" s="140"/>
      <c r="O15" s="140"/>
      <c r="P15" s="140"/>
      <c r="Q15" s="142">
        <f>Q110</f>
        <v>0</v>
      </c>
      <c r="R15" s="144" t="str">
        <f>IF(R110=0," ",VLOOKUP(R110,$Y$102:$Z$110,2))</f>
        <v xml:space="preserve"> </v>
      </c>
      <c r="S15" s="142">
        <f>T110</f>
        <v>0</v>
      </c>
      <c r="T15" s="144" t="str">
        <f>IF(U110=10,"xxxxxxxxxx",IF(U110=0," ",VLOOKUP(U110,$Y$102:$Z$110,2)))</f>
        <v xml:space="preserve"> </v>
      </c>
      <c r="V15" s="27"/>
      <c r="Z15" s="151">
        <f>(COUNTIF($E$15:$I$16,0))</f>
        <v>0</v>
      </c>
      <c r="AA15" s="150">
        <f>(COUNTIF($E$15:$I$16,6))</f>
        <v>0</v>
      </c>
      <c r="AB15" s="150">
        <f>(COUNTIF($E$15:$I$16,7))</f>
        <v>0</v>
      </c>
      <c r="AC15" s="150">
        <f>(COUNTIF($E$15:$I$16,8))</f>
        <v>0</v>
      </c>
      <c r="AD15" s="150">
        <f>(COUNTIF($E$15:$I$16,9))</f>
        <v>0</v>
      </c>
      <c r="AE15" s="150">
        <f>(COUNTIF($E$15:$I$16,10))</f>
        <v>0</v>
      </c>
      <c r="AF15" s="153">
        <f t="shared" ref="AF15" si="28">K110</f>
        <v>0</v>
      </c>
      <c r="AG15" s="151">
        <f t="shared" ref="AG15" si="29">(COUNTIF($L15:$P16,0))</f>
        <v>0</v>
      </c>
      <c r="AH15" s="150">
        <f t="shared" ref="AH15" si="30">(COUNTIF($L15:$P16,6))</f>
        <v>0</v>
      </c>
      <c r="AI15" s="150">
        <f t="shared" ref="AI15" si="31">(COUNTIF($L15:$P16,7))</f>
        <v>0</v>
      </c>
      <c r="AJ15" s="150">
        <f t="shared" ref="AJ15" si="32">(COUNTIF($L15:$P16,8))</f>
        <v>0</v>
      </c>
      <c r="AK15" s="150">
        <f t="shared" ref="AK15" si="33">(COUNTIF($L15:$P16,9))</f>
        <v>0</v>
      </c>
      <c r="AL15" s="150">
        <f t="shared" ref="AL15" si="34">(COUNTIF($L15:$P16,10))</f>
        <v>0</v>
      </c>
      <c r="AM15" s="153">
        <f t="shared" ref="AM15" si="35">R110</f>
        <v>0</v>
      </c>
      <c r="AN15" s="151">
        <f t="shared" ref="AN15:AT15" si="36">Z15+AG15</f>
        <v>0</v>
      </c>
      <c r="AO15" s="150">
        <f t="shared" si="36"/>
        <v>0</v>
      </c>
      <c r="AP15" s="150">
        <f t="shared" si="36"/>
        <v>0</v>
      </c>
      <c r="AQ15" s="150">
        <f t="shared" si="36"/>
        <v>0</v>
      </c>
      <c r="AR15" s="150">
        <f t="shared" si="36"/>
        <v>0</v>
      </c>
      <c r="AS15" s="150">
        <f t="shared" si="36"/>
        <v>0</v>
      </c>
      <c r="AT15" s="153">
        <f t="shared" si="36"/>
        <v>0</v>
      </c>
    </row>
    <row r="16" spans="1:46" ht="22" thickTop="1" thickBot="1" x14ac:dyDescent="0.5">
      <c r="A16" s="183"/>
      <c r="B16" s="53" t="s">
        <v>50</v>
      </c>
      <c r="C16" s="82"/>
      <c r="D16" s="83"/>
      <c r="E16" s="141"/>
      <c r="F16" s="141"/>
      <c r="G16" s="141"/>
      <c r="H16" s="141"/>
      <c r="I16" s="141"/>
      <c r="J16" s="143"/>
      <c r="K16" s="144"/>
      <c r="L16" s="141"/>
      <c r="M16" s="141"/>
      <c r="N16" s="141"/>
      <c r="O16" s="141"/>
      <c r="P16" s="141"/>
      <c r="Q16" s="143"/>
      <c r="R16" s="144"/>
      <c r="S16" s="143"/>
      <c r="T16" s="144"/>
      <c r="V16" s="27"/>
      <c r="Z16" s="157"/>
      <c r="AA16" s="154"/>
      <c r="AB16" s="154"/>
      <c r="AC16" s="154"/>
      <c r="AD16" s="154"/>
      <c r="AE16" s="154"/>
      <c r="AF16" s="155"/>
      <c r="AG16" s="157"/>
      <c r="AH16" s="154"/>
      <c r="AI16" s="154"/>
      <c r="AJ16" s="154"/>
      <c r="AK16" s="154"/>
      <c r="AL16" s="154"/>
      <c r="AM16" s="155"/>
      <c r="AN16" s="157"/>
      <c r="AO16" s="154"/>
      <c r="AP16" s="154"/>
      <c r="AQ16" s="154"/>
      <c r="AR16" s="154"/>
      <c r="AS16" s="154"/>
      <c r="AT16" s="155"/>
    </row>
    <row r="17" spans="2:22" ht="15.5" thickTop="1" thickBot="1" x14ac:dyDescent="0.4">
      <c r="B17" s="25"/>
      <c r="V17" s="27"/>
    </row>
    <row r="18" spans="2:22" ht="15.5" thickTop="1" thickBot="1" x14ac:dyDescent="0.4">
      <c r="B18" s="25"/>
      <c r="D18" s="31" t="s">
        <v>16</v>
      </c>
      <c r="E18" s="161">
        <f>'SUMMARY SHEET'!D5</f>
        <v>0</v>
      </c>
      <c r="F18" s="162"/>
      <c r="G18" s="162"/>
      <c r="H18" s="162"/>
      <c r="I18" s="162"/>
      <c r="J18" s="162"/>
      <c r="K18" s="163"/>
      <c r="M18" s="170" t="s">
        <v>71</v>
      </c>
      <c r="N18" s="170"/>
      <c r="P18" t="s">
        <v>18</v>
      </c>
      <c r="Q18" s="86">
        <f>'SUMMARY SHEET'!D3</f>
        <v>0</v>
      </c>
      <c r="V18" s="27"/>
    </row>
    <row r="19" spans="2:22" ht="24.5" thickTop="1" thickBot="1" x14ac:dyDescent="0.6">
      <c r="B19" s="25"/>
      <c r="D19" s="31" t="s">
        <v>17</v>
      </c>
      <c r="E19" s="44"/>
      <c r="F19" s="162" t="e">
        <f>VLOOKUP(E19,AC102:AD104,2)</f>
        <v>#N/A</v>
      </c>
      <c r="G19" s="162"/>
      <c r="H19" s="162"/>
      <c r="I19" s="162"/>
      <c r="J19" s="162"/>
      <c r="K19" s="163"/>
      <c r="M19" s="164" t="s">
        <v>72</v>
      </c>
      <c r="N19" s="165"/>
      <c r="P19" t="s">
        <v>19</v>
      </c>
      <c r="Q19" s="32" t="s">
        <v>20</v>
      </c>
      <c r="V19" s="27"/>
    </row>
    <row r="20" spans="2:22" ht="15.5" thickTop="1" thickBot="1" x14ac:dyDescent="0.4">
      <c r="B20" s="25"/>
      <c r="D20">
        <v>1</v>
      </c>
      <c r="E20" s="18" t="s">
        <v>21</v>
      </c>
      <c r="F20" s="42"/>
      <c r="H20" t="s">
        <v>22</v>
      </c>
      <c r="J20" s="33" t="s">
        <v>23</v>
      </c>
      <c r="K20" s="57"/>
      <c r="M20" s="166" t="s">
        <v>73</v>
      </c>
      <c r="N20" s="167"/>
      <c r="Q20" s="31" t="s">
        <v>24</v>
      </c>
      <c r="R20" s="43"/>
      <c r="T20" t="s">
        <v>98</v>
      </c>
      <c r="V20" s="27"/>
    </row>
    <row r="21" spans="2:22" ht="15.5" thickTop="1" thickBot="1" x14ac:dyDescent="0.4">
      <c r="B21" s="25"/>
      <c r="D21">
        <v>2</v>
      </c>
      <c r="E21" s="18" t="s">
        <v>21</v>
      </c>
      <c r="F21" s="42"/>
      <c r="H21" t="s">
        <v>22</v>
      </c>
      <c r="J21" s="33" t="s">
        <v>23</v>
      </c>
      <c r="K21" s="44"/>
      <c r="M21" s="168" t="s">
        <v>74</v>
      </c>
      <c r="N21" s="169"/>
      <c r="Q21" s="31" t="s">
        <v>24</v>
      </c>
      <c r="R21" s="43"/>
      <c r="T21" t="s">
        <v>99</v>
      </c>
      <c r="V21" s="27"/>
    </row>
    <row r="22" spans="2:22" ht="15.5" thickTop="1" thickBot="1" x14ac:dyDescent="0.4">
      <c r="B22" s="25"/>
      <c r="D22">
        <v>3</v>
      </c>
      <c r="E22" s="18" t="s">
        <v>21</v>
      </c>
      <c r="F22" s="42"/>
      <c r="H22" t="s">
        <v>22</v>
      </c>
      <c r="J22" s="33" t="s">
        <v>23</v>
      </c>
      <c r="K22" s="44"/>
      <c r="Q22" s="31" t="s">
        <v>24</v>
      </c>
      <c r="R22" s="43"/>
      <c r="V22" s="27"/>
    </row>
    <row r="23" spans="2:22" ht="15.5" thickTop="1" thickBot="1" x14ac:dyDescent="0.4">
      <c r="B23" s="25"/>
      <c r="D23">
        <v>4</v>
      </c>
      <c r="E23" s="18" t="s">
        <v>21</v>
      </c>
      <c r="F23" s="42"/>
      <c r="H23" t="s">
        <v>22</v>
      </c>
      <c r="J23" s="33" t="s">
        <v>23</v>
      </c>
      <c r="K23" s="44"/>
      <c r="Q23" s="31" t="s">
        <v>24</v>
      </c>
      <c r="R23" s="43"/>
      <c r="V23" s="27"/>
    </row>
    <row r="24" spans="2:22" ht="15.5" thickTop="1" thickBot="1" x14ac:dyDescent="0.4">
      <c r="B24" s="25"/>
      <c r="D24">
        <v>5</v>
      </c>
      <c r="E24" s="18" t="s">
        <v>21</v>
      </c>
      <c r="F24" s="42"/>
      <c r="H24" t="s">
        <v>22</v>
      </c>
      <c r="J24" s="33" t="s">
        <v>23</v>
      </c>
      <c r="K24" s="44"/>
      <c r="Q24" s="31" t="s">
        <v>24</v>
      </c>
      <c r="R24" s="43"/>
      <c r="V24" s="27"/>
    </row>
    <row r="25" spans="2:22" ht="15" thickTop="1" x14ac:dyDescent="0.35">
      <c r="B25" s="25"/>
      <c r="V25" s="27"/>
    </row>
    <row r="26" spans="2:22" ht="15" thickBot="1" x14ac:dyDescent="0.4">
      <c r="B26" s="25"/>
      <c r="V26" s="27"/>
    </row>
    <row r="27" spans="2:22" ht="15.5" thickTop="1" thickBot="1" x14ac:dyDescent="0.4">
      <c r="B27" s="25"/>
      <c r="D27" s="31" t="s">
        <v>25</v>
      </c>
      <c r="E27" s="158"/>
      <c r="F27" s="159"/>
      <c r="G27" s="159"/>
      <c r="H27" s="159"/>
      <c r="I27" s="159"/>
      <c r="J27" s="159"/>
      <c r="K27" s="160"/>
      <c r="O27" t="s">
        <v>26</v>
      </c>
      <c r="Q27" s="158"/>
      <c r="R27" s="159"/>
      <c r="S27" s="159"/>
      <c r="T27" s="159"/>
      <c r="U27" s="160"/>
      <c r="V27" s="27"/>
    </row>
    <row r="28" spans="2:22" ht="15" thickTop="1" x14ac:dyDescent="0.35">
      <c r="B28" s="25"/>
      <c r="V28" s="27"/>
    </row>
    <row r="29" spans="2:22" ht="15" thickBot="1" x14ac:dyDescent="0.4">
      <c r="B29" s="34"/>
      <c r="C29" s="35"/>
      <c r="D29" s="35"/>
      <c r="E29" s="35"/>
      <c r="F29" s="35"/>
      <c r="G29" s="35"/>
      <c r="H29" s="35"/>
      <c r="I29" s="35"/>
      <c r="J29" s="36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7"/>
    </row>
    <row r="30" spans="2:22" ht="15" thickTop="1" x14ac:dyDescent="0.35"/>
    <row r="44" spans="29:30" x14ac:dyDescent="0.35">
      <c r="AC44" s="19"/>
      <c r="AD44" s="19"/>
    </row>
    <row r="101" spans="2:30" ht="15" thickBot="1" x14ac:dyDescent="0.4">
      <c r="J101" s="1" t="s">
        <v>30</v>
      </c>
      <c r="K101" t="s">
        <v>31</v>
      </c>
      <c r="Q101" t="s">
        <v>30</v>
      </c>
      <c r="R101" t="s">
        <v>32</v>
      </c>
      <c r="T101" t="s">
        <v>33</v>
      </c>
      <c r="U101" t="s">
        <v>34</v>
      </c>
      <c r="W101" t="s">
        <v>69</v>
      </c>
    </row>
    <row r="102" spans="2:30" ht="22" thickTop="1" thickBot="1" x14ac:dyDescent="0.55000000000000004">
      <c r="B102" s="3">
        <v>1</v>
      </c>
      <c r="C102" s="50"/>
      <c r="D102" s="4"/>
      <c r="E102" s="18">
        <f>IF(OR(E7="X",E7="x"),10,E7)</f>
        <v>0</v>
      </c>
      <c r="F102" s="18">
        <f>IF(OR(F7="X",F7="x"),10,F7)</f>
        <v>0</v>
      </c>
      <c r="G102" s="18">
        <f>IF(OR(G7="X",G7="x"),10,G7)</f>
        <v>0</v>
      </c>
      <c r="H102" s="18">
        <f>IF(OR(H7="X",H7="x"),10,H7)</f>
        <v>0</v>
      </c>
      <c r="I102" s="18">
        <f>IF(OR(I7="X",I7="x"),10,I7)</f>
        <v>0</v>
      </c>
      <c r="J102" s="87">
        <f>SUM(E102:I102)</f>
        <v>0</v>
      </c>
      <c r="K102" s="18">
        <f>COUNTIF(E7:I8,"X")</f>
        <v>0</v>
      </c>
      <c r="L102" s="18">
        <f>IF(OR(L7="X",L7="x"),10,L7)</f>
        <v>0</v>
      </c>
      <c r="M102" s="18">
        <f>IF(OR(M7="X",M7="x"),10,M7)</f>
        <v>0</v>
      </c>
      <c r="N102" s="18">
        <f>IF(OR(N7="X",N7="x"),10,N7)</f>
        <v>0</v>
      </c>
      <c r="O102" s="18">
        <f>IF(OR(O7="X",O7="x"),10,O7)</f>
        <v>0</v>
      </c>
      <c r="P102" s="18">
        <f>IF(OR(P7="X",P7="x"),10,P7)</f>
        <v>0</v>
      </c>
      <c r="Q102" s="87">
        <f>SUM(L102:P102)</f>
        <v>0</v>
      </c>
      <c r="R102" s="18">
        <f>COUNTIF(L7:P8,"X")</f>
        <v>0</v>
      </c>
      <c r="T102">
        <f>J102+Q102</f>
        <v>0</v>
      </c>
      <c r="U102">
        <f>K102+R102</f>
        <v>0</v>
      </c>
      <c r="W102">
        <f>T102+(U102*0.1)</f>
        <v>0</v>
      </c>
      <c r="Y102" s="88">
        <v>1</v>
      </c>
      <c r="Z102" s="89" t="s">
        <v>6</v>
      </c>
      <c r="AC102">
        <v>1</v>
      </c>
      <c r="AD102" t="s">
        <v>75</v>
      </c>
    </row>
    <row r="103" spans="2:30" ht="21.5" thickBot="1" x14ac:dyDescent="0.55000000000000004">
      <c r="B103" s="5"/>
      <c r="C103" s="51"/>
      <c r="D103" s="9"/>
      <c r="E103" s="18"/>
      <c r="F103" s="18"/>
      <c r="G103" s="18"/>
      <c r="H103" s="18"/>
      <c r="I103" s="18"/>
      <c r="J103" s="87"/>
      <c r="L103" s="18"/>
      <c r="M103" s="18"/>
      <c r="N103" s="18"/>
      <c r="O103" s="18"/>
      <c r="P103" s="18"/>
      <c r="Q103" s="87"/>
      <c r="Y103" s="90">
        <v>2</v>
      </c>
      <c r="Z103" s="91" t="s">
        <v>7</v>
      </c>
      <c r="AC103">
        <v>2</v>
      </c>
      <c r="AD103" t="s">
        <v>76</v>
      </c>
    </row>
    <row r="104" spans="2:30" ht="22" thickTop="1" thickBot="1" x14ac:dyDescent="0.55000000000000004">
      <c r="B104" s="7">
        <v>2</v>
      </c>
      <c r="C104" s="52"/>
      <c r="D104" s="8"/>
      <c r="E104" s="18">
        <f>IF(OR(E9="X",E9="x"),10,E9)</f>
        <v>0</v>
      </c>
      <c r="F104" s="18">
        <f>IF(OR(F9="X",F9="x"),10,F9)</f>
        <v>0</v>
      </c>
      <c r="G104" s="18">
        <f>IF(OR(G9="X",G9="x"),10,G9)</f>
        <v>0</v>
      </c>
      <c r="H104" s="18">
        <f>IF(OR(H9="X",H9="x"),10,H9)</f>
        <v>0</v>
      </c>
      <c r="I104" s="18">
        <f>IF(OR(I9="X",I9="x"),10,I9)</f>
        <v>0</v>
      </c>
      <c r="J104" s="87">
        <f>SUM(E104:I104)</f>
        <v>0</v>
      </c>
      <c r="K104" s="18">
        <f>COUNTIF(E9:I10,"X")</f>
        <v>0</v>
      </c>
      <c r="L104" s="18">
        <f>IF(OR(L9="X",L9="x"),10,L9)</f>
        <v>0</v>
      </c>
      <c r="M104" s="18">
        <f>IF(OR(M9="X",M9="x"),10,M9)</f>
        <v>0</v>
      </c>
      <c r="N104" s="18">
        <f>IF(OR(N9="X",N9="x"),10,N9)</f>
        <v>0</v>
      </c>
      <c r="O104" s="18">
        <f>IF(OR(O9="X",O9="x"),10,O9)</f>
        <v>0</v>
      </c>
      <c r="P104" s="18">
        <f>IF(OR(P9="X",P9="x"),10,P9)</f>
        <v>0</v>
      </c>
      <c r="Q104" s="87">
        <f>SUM(L104:P104)</f>
        <v>0</v>
      </c>
      <c r="R104" s="18">
        <f>COUNTIF(L9:P10,"X")</f>
        <v>0</v>
      </c>
      <c r="T104">
        <f>J104+Q104</f>
        <v>0</v>
      </c>
      <c r="U104">
        <f>K104+R104</f>
        <v>0</v>
      </c>
      <c r="W104">
        <f>T104+(U104*0.1)</f>
        <v>0</v>
      </c>
      <c r="Y104" s="90">
        <v>3</v>
      </c>
      <c r="Z104" s="91" t="s">
        <v>8</v>
      </c>
      <c r="AC104">
        <v>3</v>
      </c>
      <c r="AD104" t="s">
        <v>77</v>
      </c>
    </row>
    <row r="105" spans="2:30" ht="21.5" thickBot="1" x14ac:dyDescent="0.55000000000000004">
      <c r="B105" s="5"/>
      <c r="C105" s="51"/>
      <c r="D105" s="9"/>
      <c r="E105" s="18"/>
      <c r="F105" s="18"/>
      <c r="G105" s="18"/>
      <c r="H105" s="18"/>
      <c r="I105" s="18"/>
      <c r="J105" s="87"/>
      <c r="L105" s="18"/>
      <c r="M105" s="18"/>
      <c r="N105" s="18"/>
      <c r="O105" s="18"/>
      <c r="P105" s="18"/>
      <c r="Q105" s="87"/>
      <c r="Y105" s="90">
        <v>4</v>
      </c>
      <c r="Z105" s="91" t="s">
        <v>9</v>
      </c>
    </row>
    <row r="106" spans="2:30" ht="22" thickTop="1" thickBot="1" x14ac:dyDescent="0.55000000000000004">
      <c r="B106" s="7">
        <v>3</v>
      </c>
      <c r="C106" s="52"/>
      <c r="D106" s="8"/>
      <c r="E106" s="18">
        <f>IF(OR(E11="X",E11="x"),10,E11)</f>
        <v>0</v>
      </c>
      <c r="F106" s="18">
        <f>IF(OR(F11="X",F11="x"),10,F11)</f>
        <v>0</v>
      </c>
      <c r="G106" s="18">
        <f>IF(OR(G11="X",G11="x"),10,G11)</f>
        <v>0</v>
      </c>
      <c r="H106" s="18">
        <f>IF(OR(H11="X",H11="x"),10,H11)</f>
        <v>0</v>
      </c>
      <c r="I106" s="18">
        <f>IF(OR(I11="X",I11="x"),10,I11)</f>
        <v>0</v>
      </c>
      <c r="J106" s="87">
        <f>SUM(E106:I106)</f>
        <v>0</v>
      </c>
      <c r="K106" s="18">
        <f>COUNTIF(E11:I12,"X")</f>
        <v>0</v>
      </c>
      <c r="L106" s="18">
        <f>IF(OR(L11="X",L11="x"),10,L11)</f>
        <v>0</v>
      </c>
      <c r="M106" s="18">
        <f>IF(OR(M11="X",M11="x"),10,M11)</f>
        <v>0</v>
      </c>
      <c r="N106" s="18">
        <f>IF(OR(N11="X",N11="x"),10,N11)</f>
        <v>0</v>
      </c>
      <c r="O106" s="18">
        <f>IF(OR(O11="X",O11="x"),10,O11)</f>
        <v>0</v>
      </c>
      <c r="P106" s="18">
        <f>IF(OR(P11="X",P11="x"),10,P11)</f>
        <v>0</v>
      </c>
      <c r="Q106" s="87">
        <f>SUM(L106:P106)</f>
        <v>0</v>
      </c>
      <c r="R106" s="18">
        <f>COUNTIF(L11:P12,"X")</f>
        <v>0</v>
      </c>
      <c r="T106">
        <f>J106+Q106</f>
        <v>0</v>
      </c>
      <c r="U106">
        <f>K106+R106</f>
        <v>0</v>
      </c>
      <c r="W106">
        <f>T106+(U106*0.1)</f>
        <v>0</v>
      </c>
      <c r="Y106" s="90">
        <v>5</v>
      </c>
      <c r="Z106" s="91" t="s">
        <v>10</v>
      </c>
    </row>
    <row r="107" spans="2:30" ht="21.5" thickBot="1" x14ac:dyDescent="0.55000000000000004">
      <c r="B107" s="5"/>
      <c r="C107" s="51"/>
      <c r="D107" s="9"/>
      <c r="E107" s="18"/>
      <c r="F107" s="18"/>
      <c r="G107" s="18"/>
      <c r="H107" s="18"/>
      <c r="I107" s="18"/>
      <c r="J107" s="87"/>
      <c r="L107" s="18"/>
      <c r="M107" s="18"/>
      <c r="N107" s="18"/>
      <c r="O107" s="18"/>
      <c r="P107" s="18"/>
      <c r="Q107" s="87"/>
      <c r="Y107" s="90">
        <v>6</v>
      </c>
      <c r="Z107" s="91" t="s">
        <v>11</v>
      </c>
    </row>
    <row r="108" spans="2:30" ht="22" thickTop="1" thickBot="1" x14ac:dyDescent="0.55000000000000004">
      <c r="B108" s="7">
        <v>4</v>
      </c>
      <c r="C108" s="52"/>
      <c r="D108" s="8"/>
      <c r="E108" s="18">
        <f>IF(OR(E13="X",E13="x"),10,E13)</f>
        <v>0</v>
      </c>
      <c r="F108" s="18">
        <f>IF(OR(F13="X",F13="x"),10,F13)</f>
        <v>0</v>
      </c>
      <c r="G108" s="18">
        <f>IF(OR(G13="X",G13="x"),10,G13)</f>
        <v>0</v>
      </c>
      <c r="H108" s="18">
        <f>IF(OR(H13="X",H13="x"),10,H13)</f>
        <v>0</v>
      </c>
      <c r="I108" s="18">
        <f>IF(OR(I13="X",I13="x"),10,I13)</f>
        <v>0</v>
      </c>
      <c r="J108" s="87">
        <f>SUM(E108:I108)</f>
        <v>0</v>
      </c>
      <c r="K108" s="18">
        <f>COUNTIF(E13:I14,"X")</f>
        <v>0</v>
      </c>
      <c r="L108" s="18">
        <f>IF(OR(L13="X",L13="x"),10,L13)</f>
        <v>0</v>
      </c>
      <c r="M108" s="18">
        <f>IF(OR(M13="X",M13="x"),10,M13)</f>
        <v>0</v>
      </c>
      <c r="N108" s="18">
        <f>IF(OR(N13="X",N13="x"),10,N13)</f>
        <v>0</v>
      </c>
      <c r="O108" s="18">
        <f>IF(OR(O13="X",O13="x"),10,O13)</f>
        <v>0</v>
      </c>
      <c r="P108" s="18">
        <f>IF(OR(P13="X",P13="x"),10,P13)</f>
        <v>0</v>
      </c>
      <c r="Q108" s="87">
        <f>SUM(L108:P108)</f>
        <v>0</v>
      </c>
      <c r="R108" s="18">
        <f>COUNTIF(L13:P14,"X")</f>
        <v>0</v>
      </c>
      <c r="T108">
        <f>J108+Q108</f>
        <v>0</v>
      </c>
      <c r="U108">
        <f>K108+R108</f>
        <v>0</v>
      </c>
      <c r="W108">
        <f>T108+(U108*0.1)</f>
        <v>0</v>
      </c>
      <c r="Y108" s="90">
        <v>7</v>
      </c>
      <c r="Z108" s="91" t="s">
        <v>12</v>
      </c>
    </row>
    <row r="109" spans="2:30" ht="21.5" thickBot="1" x14ac:dyDescent="0.55000000000000004">
      <c r="B109" s="5"/>
      <c r="C109" s="51"/>
      <c r="D109" s="9"/>
      <c r="E109" s="18"/>
      <c r="F109" s="18"/>
      <c r="G109" s="18"/>
      <c r="H109" s="18"/>
      <c r="I109" s="18"/>
      <c r="J109" s="87"/>
      <c r="L109" s="18"/>
      <c r="M109" s="18"/>
      <c r="N109" s="18"/>
      <c r="O109" s="18"/>
      <c r="P109" s="18"/>
      <c r="Q109" s="87"/>
      <c r="Y109" s="90">
        <v>8</v>
      </c>
      <c r="Z109" s="91" t="s">
        <v>13</v>
      </c>
    </row>
    <row r="110" spans="2:30" ht="22" thickTop="1" thickBot="1" x14ac:dyDescent="0.55000000000000004">
      <c r="B110" s="7">
        <v>5</v>
      </c>
      <c r="C110" s="52"/>
      <c r="D110" s="8"/>
      <c r="E110" s="18">
        <f>IF(OR(E15="X",E15="x"),10,E15)</f>
        <v>0</v>
      </c>
      <c r="F110" s="18">
        <f>IF(OR(F15="X",F15="x"),10,F15)</f>
        <v>0</v>
      </c>
      <c r="G110" s="18">
        <f>IF(OR(G15="X",G15="x"),10,G15)</f>
        <v>0</v>
      </c>
      <c r="H110" s="18">
        <f>IF(OR(H15="X",H15="x"),10,H15)</f>
        <v>0</v>
      </c>
      <c r="I110" s="18">
        <f>IF(OR(I15="X",I15="x"),10,I15)</f>
        <v>0</v>
      </c>
      <c r="J110" s="87">
        <f>SUM(E110:I110)</f>
        <v>0</v>
      </c>
      <c r="K110" s="18">
        <f>COUNTIF(E15:I16,"X")</f>
        <v>0</v>
      </c>
      <c r="L110" s="18">
        <f>IF(OR(L15="X",L15="x"),10,L15)</f>
        <v>0</v>
      </c>
      <c r="M110" s="18">
        <f>IF(OR(M15="X",M15="x"),10,M15)</f>
        <v>0</v>
      </c>
      <c r="N110" s="18">
        <f>IF(OR(N15="X",N15="x"),10,N15)</f>
        <v>0</v>
      </c>
      <c r="O110" s="18">
        <f>IF(OR(O15="X",O15="x"),10,O15)</f>
        <v>0</v>
      </c>
      <c r="P110" s="18">
        <f>IF(OR(P15="X",P15="x"),10,P15)</f>
        <v>0</v>
      </c>
      <c r="Q110" s="87">
        <f>SUM(L110:P110)</f>
        <v>0</v>
      </c>
      <c r="R110" s="18">
        <f>COUNTIF(L15:P16,"X")</f>
        <v>0</v>
      </c>
      <c r="T110">
        <f>J110+Q110</f>
        <v>0</v>
      </c>
      <c r="U110">
        <f>K110+R110</f>
        <v>0</v>
      </c>
      <c r="W110">
        <f>T110+(U110*0.1)</f>
        <v>0</v>
      </c>
      <c r="Y110" s="92">
        <v>9</v>
      </c>
      <c r="Z110" s="93" t="s">
        <v>14</v>
      </c>
    </row>
    <row r="111" spans="2:30" ht="21.5" thickBot="1" x14ac:dyDescent="0.55000000000000004">
      <c r="B111" s="5"/>
      <c r="C111" s="51"/>
      <c r="D111" s="6"/>
      <c r="E111" s="18"/>
      <c r="F111" s="18"/>
      <c r="G111" s="18"/>
      <c r="H111" s="18"/>
      <c r="I111" s="18"/>
      <c r="J111" s="87"/>
      <c r="L111" s="18"/>
      <c r="M111" s="18"/>
      <c r="N111" s="18"/>
      <c r="O111" s="18"/>
      <c r="P111" s="18"/>
      <c r="Q111" s="87"/>
      <c r="Y111" s="94">
        <v>10</v>
      </c>
      <c r="Z111" s="95" t="s">
        <v>68</v>
      </c>
    </row>
    <row r="112" spans="2:30" ht="15" thickTop="1" x14ac:dyDescent="0.35"/>
  </sheetData>
  <sheetProtection sheet="1"/>
  <mergeCells count="202">
    <mergeCell ref="C6:D6"/>
    <mergeCell ref="A7:A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E5:K5"/>
    <mergeCell ref="L5:Q5"/>
    <mergeCell ref="S5:T5"/>
    <mergeCell ref="AL7:AL8"/>
    <mergeCell ref="AA7:AA8"/>
    <mergeCell ref="AB7:AB8"/>
    <mergeCell ref="AC7:AC8"/>
    <mergeCell ref="AD7:AD8"/>
    <mergeCell ref="AE7:AE8"/>
    <mergeCell ref="AF7:AF8"/>
    <mergeCell ref="P7:P8"/>
    <mergeCell ref="Q7:Q8"/>
    <mergeCell ref="R7:R8"/>
    <mergeCell ref="S7:S8"/>
    <mergeCell ref="T7:T8"/>
    <mergeCell ref="Z7:Z8"/>
    <mergeCell ref="O9:O10"/>
    <mergeCell ref="P9:P10"/>
    <mergeCell ref="Q9:Q10"/>
    <mergeCell ref="AS7:AS8"/>
    <mergeCell ref="AT7:AT8"/>
    <mergeCell ref="A9:A10"/>
    <mergeCell ref="E9:E10"/>
    <mergeCell ref="F9:F10"/>
    <mergeCell ref="G9:G10"/>
    <mergeCell ref="H9:H10"/>
    <mergeCell ref="I9:I10"/>
    <mergeCell ref="J9:J10"/>
    <mergeCell ref="K9:K10"/>
    <mergeCell ref="AM7:AM8"/>
    <mergeCell ref="AN7:AN8"/>
    <mergeCell ref="AO7:AO8"/>
    <mergeCell ref="AP7:AP8"/>
    <mergeCell ref="AQ7:AQ8"/>
    <mergeCell ref="AR7:AR8"/>
    <mergeCell ref="AG7:AG8"/>
    <mergeCell ref="AH7:AH8"/>
    <mergeCell ref="AI7:AI8"/>
    <mergeCell ref="AJ7:AJ8"/>
    <mergeCell ref="AK7:AK8"/>
    <mergeCell ref="AR9:AR10"/>
    <mergeCell ref="AS9:AS10"/>
    <mergeCell ref="AT9:AT10"/>
    <mergeCell ref="AI9:AI10"/>
    <mergeCell ref="AJ9:AJ10"/>
    <mergeCell ref="AK9:AK10"/>
    <mergeCell ref="AL9:AL10"/>
    <mergeCell ref="AM9:AM10"/>
    <mergeCell ref="AN9:AN10"/>
    <mergeCell ref="A11:A12"/>
    <mergeCell ref="E11:E12"/>
    <mergeCell ref="F11:F12"/>
    <mergeCell ref="G11:G12"/>
    <mergeCell ref="H11:H12"/>
    <mergeCell ref="I11:I12"/>
    <mergeCell ref="AO9:AO10"/>
    <mergeCell ref="AP9:AP10"/>
    <mergeCell ref="AQ9:AQ10"/>
    <mergeCell ref="AC9:AC10"/>
    <mergeCell ref="AD9:AD10"/>
    <mergeCell ref="AE9:AE10"/>
    <mergeCell ref="AF9:AF10"/>
    <mergeCell ref="AG9:AG10"/>
    <mergeCell ref="AH9:AH10"/>
    <mergeCell ref="R9:R10"/>
    <mergeCell ref="S9:S10"/>
    <mergeCell ref="T9:T10"/>
    <mergeCell ref="Z9:Z10"/>
    <mergeCell ref="AA9:AA10"/>
    <mergeCell ref="AB9:AB10"/>
    <mergeCell ref="L9:L10"/>
    <mergeCell ref="M9:M10"/>
    <mergeCell ref="N9:N10"/>
    <mergeCell ref="P11:P12"/>
    <mergeCell ref="Q11:Q12"/>
    <mergeCell ref="R11:R12"/>
    <mergeCell ref="S11:S12"/>
    <mergeCell ref="T11:T12"/>
    <mergeCell ref="Z11:Z12"/>
    <mergeCell ref="J11:J12"/>
    <mergeCell ref="K11:K12"/>
    <mergeCell ref="L11:L12"/>
    <mergeCell ref="M11:M12"/>
    <mergeCell ref="N11:N12"/>
    <mergeCell ref="O11:O12"/>
    <mergeCell ref="AI11:AI12"/>
    <mergeCell ref="AJ11:AJ12"/>
    <mergeCell ref="AK11:AK12"/>
    <mergeCell ref="AL11:AL12"/>
    <mergeCell ref="AA11:AA12"/>
    <mergeCell ref="AB11:AB12"/>
    <mergeCell ref="AC11:AC12"/>
    <mergeCell ref="AD11:AD12"/>
    <mergeCell ref="AE11:AE12"/>
    <mergeCell ref="AF11:AF12"/>
    <mergeCell ref="L13:L14"/>
    <mergeCell ref="M13:M14"/>
    <mergeCell ref="N13:N14"/>
    <mergeCell ref="O13:O14"/>
    <mergeCell ref="P13:P14"/>
    <mergeCell ref="Q13:Q14"/>
    <mergeCell ref="AS11:AS12"/>
    <mergeCell ref="AT11:AT12"/>
    <mergeCell ref="A13:A14"/>
    <mergeCell ref="E13:E14"/>
    <mergeCell ref="F13:F14"/>
    <mergeCell ref="G13:G14"/>
    <mergeCell ref="H13:H14"/>
    <mergeCell ref="I13:I14"/>
    <mergeCell ref="J13:J14"/>
    <mergeCell ref="K13:K14"/>
    <mergeCell ref="AM11:AM12"/>
    <mergeCell ref="AN11:AN12"/>
    <mergeCell ref="AO11:AO12"/>
    <mergeCell ref="AP11:AP12"/>
    <mergeCell ref="AQ11:AQ12"/>
    <mergeCell ref="AR11:AR12"/>
    <mergeCell ref="AG11:AG12"/>
    <mergeCell ref="AH11:AH12"/>
    <mergeCell ref="AC13:AC14"/>
    <mergeCell ref="AD13:AD14"/>
    <mergeCell ref="AE13:AE14"/>
    <mergeCell ref="AF13:AF14"/>
    <mergeCell ref="AG13:AG14"/>
    <mergeCell ref="AH13:AH14"/>
    <mergeCell ref="R13:R14"/>
    <mergeCell ref="S13:S14"/>
    <mergeCell ref="T13:T14"/>
    <mergeCell ref="Z13:Z14"/>
    <mergeCell ref="AA13:AA14"/>
    <mergeCell ref="AB13:AB14"/>
    <mergeCell ref="AO13:AO14"/>
    <mergeCell ref="AP13:AP14"/>
    <mergeCell ref="AQ13:AQ14"/>
    <mergeCell ref="AR13:AR14"/>
    <mergeCell ref="AS13:AS14"/>
    <mergeCell ref="AT13:AT14"/>
    <mergeCell ref="AI13:AI14"/>
    <mergeCell ref="AJ13:AJ14"/>
    <mergeCell ref="AK13:AK14"/>
    <mergeCell ref="AL13:AL14"/>
    <mergeCell ref="AM13:AM14"/>
    <mergeCell ref="AN13:AN14"/>
    <mergeCell ref="J15:J16"/>
    <mergeCell ref="K15:K16"/>
    <mergeCell ref="L15:L16"/>
    <mergeCell ref="M15:M16"/>
    <mergeCell ref="N15:N16"/>
    <mergeCell ref="O15:O16"/>
    <mergeCell ref="A15:A16"/>
    <mergeCell ref="E15:E16"/>
    <mergeCell ref="F15:F16"/>
    <mergeCell ref="G15:G16"/>
    <mergeCell ref="H15:H16"/>
    <mergeCell ref="I15:I16"/>
    <mergeCell ref="AC15:AC16"/>
    <mergeCell ref="AD15:AD16"/>
    <mergeCell ref="AE15:AE16"/>
    <mergeCell ref="AF15:AF16"/>
    <mergeCell ref="P15:P16"/>
    <mergeCell ref="Q15:Q16"/>
    <mergeCell ref="R15:R16"/>
    <mergeCell ref="S15:S16"/>
    <mergeCell ref="T15:T16"/>
    <mergeCell ref="Z15:Z16"/>
    <mergeCell ref="M20:N20"/>
    <mergeCell ref="M21:N21"/>
    <mergeCell ref="E27:K27"/>
    <mergeCell ref="Q27:U27"/>
    <mergeCell ref="AS15:AS16"/>
    <mergeCell ref="AT15:AT16"/>
    <mergeCell ref="E18:K18"/>
    <mergeCell ref="M18:N18"/>
    <mergeCell ref="F19:K19"/>
    <mergeCell ref="M19:N19"/>
    <mergeCell ref="AM15:AM16"/>
    <mergeCell ref="AN15:AN16"/>
    <mergeCell ref="AO15:AO16"/>
    <mergeCell ref="AP15:AP16"/>
    <mergeCell ref="AQ15:AQ16"/>
    <mergeCell ref="AR15:AR16"/>
    <mergeCell ref="AG15:AG16"/>
    <mergeCell ref="AH15:AH16"/>
    <mergeCell ref="AI15:AI16"/>
    <mergeCell ref="AJ15:AJ16"/>
    <mergeCell ref="AK15:AK16"/>
    <mergeCell ref="AL15:AL16"/>
    <mergeCell ref="AA15:AA16"/>
    <mergeCell ref="AB15:AB16"/>
  </mergeCells>
  <dataValidations count="5">
    <dataValidation type="list" allowBlank="1" showInputMessage="1" showErrorMessage="1" sqref="E19" xr:uid="{9DEDF33F-2698-4C53-9309-5A4BB396CB0A}">
      <formula1>"1,2,3"</formula1>
    </dataValidation>
    <dataValidation type="textLength" allowBlank="1" showInputMessage="1" showErrorMessage="1" sqref="F19:K19" xr:uid="{E541C040-5504-4614-A41B-B40591BFE2C1}">
      <formula1>1</formula1>
      <formula2>20</formula2>
    </dataValidation>
    <dataValidation type="list" allowBlank="1" showInputMessage="1" showErrorMessage="1" sqref="E7:I16 L7:P16" xr:uid="{677259A4-911F-4C5C-98CA-6FFCB9A56C2D}">
      <formula1>"0,6,7,8,9,10,X"</formula1>
    </dataValidation>
    <dataValidation type="list" allowBlank="1" showInputMessage="1" showErrorMessage="1" sqref="R20:R24" xr:uid="{AEADB86D-0A8E-438E-AE25-AE1A6D43CBC7}">
      <formula1>"O,P"</formula1>
    </dataValidation>
    <dataValidation type="list" allowBlank="1" showInputMessage="1" showErrorMessage="1" sqref="F20:F24" xr:uid="{F5E7C31E-E208-4C54-8F2E-20B9FDB59905}">
      <formula1>"F,M"</formula1>
    </dataValidation>
  </dataValidations>
  <pageMargins left="0.7" right="0.7" top="0.75" bottom="0.75" header="0.3" footer="0.3"/>
  <pageSetup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A134D-54ED-441B-8576-144DD16D65D3}">
  <sheetPr>
    <tabColor rgb="FFC00000"/>
    <pageSetUpPr fitToPage="1"/>
  </sheetPr>
  <dimension ref="A1:AT112"/>
  <sheetViews>
    <sheetView workbookViewId="0">
      <selection activeCell="C44" sqref="C44"/>
    </sheetView>
  </sheetViews>
  <sheetFormatPr defaultRowHeight="14.5" x14ac:dyDescent="0.35"/>
  <cols>
    <col min="3" max="3" width="28.90625" customWidth="1"/>
    <col min="4" max="4" width="42" customWidth="1"/>
    <col min="9" max="9" width="10.08984375" customWidth="1"/>
    <col min="10" max="10" width="9.90625" style="1" customWidth="1"/>
    <col min="11" max="11" width="13.7265625" customWidth="1"/>
    <col min="17" max="17" width="13.453125" customWidth="1"/>
    <col min="18" max="18" width="13.26953125" customWidth="1"/>
    <col min="20" max="20" width="12.26953125" customWidth="1"/>
    <col min="26" max="26" width="11.7265625" customWidth="1"/>
    <col min="31" max="31" width="11.90625" customWidth="1"/>
    <col min="34" max="34" width="12.08984375" customWidth="1"/>
    <col min="39" max="39" width="15.36328125" customWidth="1"/>
  </cols>
  <sheetData>
    <row r="1" spans="1:46" ht="36.5" thickTop="1" x14ac:dyDescent="0.8">
      <c r="B1" s="20"/>
      <c r="C1" s="21"/>
      <c r="D1" s="21"/>
      <c r="E1" s="21"/>
      <c r="F1" s="22" t="s">
        <v>27</v>
      </c>
      <c r="G1" s="21"/>
      <c r="H1" s="21"/>
      <c r="I1" s="21"/>
      <c r="J1" s="23"/>
      <c r="K1" s="21"/>
      <c r="L1" s="21"/>
      <c r="M1" s="21"/>
      <c r="N1" s="21"/>
      <c r="O1" s="21"/>
      <c r="P1" s="21"/>
      <c r="Q1" s="97" t="s">
        <v>97</v>
      </c>
      <c r="R1" s="97">
        <v>13</v>
      </c>
      <c r="S1" s="21"/>
      <c r="T1" s="21"/>
      <c r="U1" s="21"/>
      <c r="V1" s="24"/>
    </row>
    <row r="2" spans="1:46" ht="26" x14ac:dyDescent="0.6">
      <c r="B2" s="25"/>
      <c r="G2" s="26" t="s">
        <v>28</v>
      </c>
      <c r="V2" s="27"/>
    </row>
    <row r="3" spans="1:46" ht="28.5" x14ac:dyDescent="0.65">
      <c r="B3" s="25"/>
      <c r="E3" s="28" t="s">
        <v>29</v>
      </c>
      <c r="V3" s="27"/>
    </row>
    <row r="4" spans="1:46" ht="15" thickBot="1" x14ac:dyDescent="0.4">
      <c r="B4" s="25"/>
      <c r="V4" s="27"/>
    </row>
    <row r="5" spans="1:46" ht="19.5" customHeight="1" thickBot="1" x14ac:dyDescent="0.6">
      <c r="B5" s="25"/>
      <c r="D5" s="17" t="s">
        <v>0</v>
      </c>
      <c r="E5" s="173" t="s">
        <v>4</v>
      </c>
      <c r="F5" s="174"/>
      <c r="G5" s="174"/>
      <c r="H5" s="174"/>
      <c r="I5" s="174"/>
      <c r="J5" s="174"/>
      <c r="K5" s="174"/>
      <c r="L5" s="171" t="s">
        <v>5</v>
      </c>
      <c r="M5" s="172"/>
      <c r="N5" s="172"/>
      <c r="O5" s="172"/>
      <c r="P5" s="172"/>
      <c r="Q5" s="172"/>
      <c r="R5" s="16"/>
      <c r="S5" s="176" t="s">
        <v>3</v>
      </c>
      <c r="T5" s="177"/>
      <c r="V5" s="27"/>
      <c r="AA5" s="38" t="s">
        <v>47</v>
      </c>
      <c r="AH5" s="38" t="s">
        <v>48</v>
      </c>
      <c r="AO5" s="38" t="s">
        <v>49</v>
      </c>
    </row>
    <row r="6" spans="1:46" ht="29.25" customHeight="1" thickTop="1" thickBot="1" x14ac:dyDescent="0.5">
      <c r="A6" s="29"/>
      <c r="B6" s="29"/>
      <c r="C6" s="181" t="s">
        <v>51</v>
      </c>
      <c r="D6" s="182"/>
      <c r="E6" s="2">
        <v>1</v>
      </c>
      <c r="F6" s="2">
        <v>2</v>
      </c>
      <c r="G6" s="2">
        <v>3</v>
      </c>
      <c r="H6" s="2">
        <v>4</v>
      </c>
      <c r="I6" s="2">
        <v>5</v>
      </c>
      <c r="J6" s="13" t="s">
        <v>1</v>
      </c>
      <c r="K6" s="14" t="s">
        <v>15</v>
      </c>
      <c r="L6" s="10">
        <v>1</v>
      </c>
      <c r="M6" s="11">
        <v>2</v>
      </c>
      <c r="N6" s="11">
        <v>3</v>
      </c>
      <c r="O6" s="11">
        <v>4</v>
      </c>
      <c r="P6" s="11">
        <v>5</v>
      </c>
      <c r="Q6" s="12" t="s">
        <v>2</v>
      </c>
      <c r="R6" s="15" t="s">
        <v>15</v>
      </c>
      <c r="S6" s="30"/>
      <c r="T6" s="15" t="s">
        <v>15</v>
      </c>
      <c r="V6" s="27"/>
      <c r="Z6" s="47" t="s">
        <v>35</v>
      </c>
      <c r="AA6" s="48" t="s">
        <v>36</v>
      </c>
      <c r="AB6" s="48" t="s">
        <v>37</v>
      </c>
      <c r="AC6" s="48" t="s">
        <v>38</v>
      </c>
      <c r="AD6" s="48" t="s">
        <v>39</v>
      </c>
      <c r="AE6" s="48" t="s">
        <v>40</v>
      </c>
      <c r="AF6" s="49" t="s">
        <v>41</v>
      </c>
      <c r="AG6" s="39" t="s">
        <v>35</v>
      </c>
      <c r="AH6" s="40" t="s">
        <v>36</v>
      </c>
      <c r="AI6" s="40" t="s">
        <v>37</v>
      </c>
      <c r="AJ6" s="40" t="s">
        <v>38</v>
      </c>
      <c r="AK6" s="40" t="s">
        <v>39</v>
      </c>
      <c r="AL6" s="40" t="s">
        <v>40</v>
      </c>
      <c r="AM6" s="41" t="s">
        <v>41</v>
      </c>
      <c r="AN6" s="39" t="s">
        <v>35</v>
      </c>
      <c r="AO6" s="40" t="s">
        <v>36</v>
      </c>
      <c r="AP6" s="40" t="s">
        <v>37</v>
      </c>
      <c r="AQ6" s="40" t="s">
        <v>38</v>
      </c>
      <c r="AR6" s="40" t="s">
        <v>39</v>
      </c>
      <c r="AS6" s="40" t="s">
        <v>40</v>
      </c>
      <c r="AT6" s="41" t="s">
        <v>41</v>
      </c>
    </row>
    <row r="7" spans="1:46" ht="25.5" customHeight="1" thickTop="1" thickBot="1" x14ac:dyDescent="0.5">
      <c r="A7" s="183">
        <v>1</v>
      </c>
      <c r="B7" s="54" t="s">
        <v>52</v>
      </c>
      <c r="C7" s="81"/>
      <c r="D7" s="55"/>
      <c r="E7" s="140"/>
      <c r="F7" s="140"/>
      <c r="G7" s="140"/>
      <c r="H7" s="140"/>
      <c r="I7" s="140"/>
      <c r="J7" s="142">
        <f>J102</f>
        <v>0</v>
      </c>
      <c r="K7" s="144" t="str">
        <f>IF(K102=0," ",VLOOKUP(K102,$Y$102:$Z$110,2))</f>
        <v xml:space="preserve"> </v>
      </c>
      <c r="L7" s="140"/>
      <c r="M7" s="140"/>
      <c r="N7" s="140"/>
      <c r="O7" s="140"/>
      <c r="P7" s="140"/>
      <c r="Q7" s="142">
        <f>Q102</f>
        <v>0</v>
      </c>
      <c r="R7" s="144" t="str">
        <f>IF(R102=0," ",VLOOKUP(R102,$Y$102:$Z$110,2))</f>
        <v xml:space="preserve"> </v>
      </c>
      <c r="S7" s="142">
        <f>T102</f>
        <v>0</v>
      </c>
      <c r="T7" s="144" t="str">
        <f>IF(U102=10,"xxxxxxxxxx",IF(U102=0," ",VLOOKUP(U102,$Y$102:$Z$110,2)))</f>
        <v xml:space="preserve"> </v>
      </c>
      <c r="V7" s="27"/>
      <c r="Z7" s="178">
        <f>(COUNTIF($E$7:$I$8,0))</f>
        <v>0</v>
      </c>
      <c r="AA7" s="180">
        <f>(COUNTIF($E$7:$I$8,6))</f>
        <v>0</v>
      </c>
      <c r="AB7" s="180">
        <f>(COUNTIF($E$7:$I$8,7))</f>
        <v>0</v>
      </c>
      <c r="AC7" s="180">
        <f>(COUNTIF($E$7:$I$8,8))</f>
        <v>0</v>
      </c>
      <c r="AD7" s="180">
        <f>(COUNTIF($E$7:$I$8,9))</f>
        <v>0</v>
      </c>
      <c r="AE7" s="180">
        <f>(COUNTIF($E$7:$I$8,10))</f>
        <v>0</v>
      </c>
      <c r="AF7" s="179">
        <f>K102</f>
        <v>0</v>
      </c>
      <c r="AG7" s="152">
        <f>(COUNTIF($L7:$P8,0))</f>
        <v>0</v>
      </c>
      <c r="AH7" s="149">
        <f>(COUNTIF($L7:$P8,6))</f>
        <v>0</v>
      </c>
      <c r="AI7" s="149">
        <f>(COUNTIF($L7:$P8,7))</f>
        <v>0</v>
      </c>
      <c r="AJ7" s="149">
        <f>(COUNTIF($L7:$P8,8))</f>
        <v>0</v>
      </c>
      <c r="AK7" s="149">
        <f>(COUNTIF($L7:$P8,9))</f>
        <v>0</v>
      </c>
      <c r="AL7" s="149">
        <f>(COUNTIF($L7:$P8,10))</f>
        <v>0</v>
      </c>
      <c r="AM7" s="156">
        <f>R102</f>
        <v>0</v>
      </c>
      <c r="AN7" s="152">
        <f>Z7+AG7</f>
        <v>0</v>
      </c>
      <c r="AO7" s="149">
        <f t="shared" ref="AO7:AT7" si="0">AA7+AH7</f>
        <v>0</v>
      </c>
      <c r="AP7" s="149">
        <f t="shared" si="0"/>
        <v>0</v>
      </c>
      <c r="AQ7" s="149">
        <f t="shared" si="0"/>
        <v>0</v>
      </c>
      <c r="AR7" s="149">
        <f t="shared" si="0"/>
        <v>0</v>
      </c>
      <c r="AS7" s="149">
        <f t="shared" si="0"/>
        <v>0</v>
      </c>
      <c r="AT7" s="156">
        <f t="shared" si="0"/>
        <v>0</v>
      </c>
    </row>
    <row r="8" spans="1:46" ht="22" thickTop="1" thickBot="1" x14ac:dyDescent="0.5">
      <c r="A8" s="183"/>
      <c r="B8" s="53" t="s">
        <v>50</v>
      </c>
      <c r="C8" s="82"/>
      <c r="D8" s="83"/>
      <c r="E8" s="141"/>
      <c r="F8" s="141"/>
      <c r="G8" s="141"/>
      <c r="H8" s="141"/>
      <c r="I8" s="141"/>
      <c r="J8" s="143"/>
      <c r="K8" s="144"/>
      <c r="L8" s="141"/>
      <c r="M8" s="141"/>
      <c r="N8" s="141"/>
      <c r="O8" s="141"/>
      <c r="P8" s="141"/>
      <c r="Q8" s="143"/>
      <c r="R8" s="144"/>
      <c r="S8" s="143"/>
      <c r="T8" s="144"/>
      <c r="V8" s="27"/>
      <c r="Z8" s="151"/>
      <c r="AA8" s="150"/>
      <c r="AB8" s="150"/>
      <c r="AC8" s="150"/>
      <c r="AD8" s="150"/>
      <c r="AE8" s="150"/>
      <c r="AF8" s="153"/>
      <c r="AG8" s="151"/>
      <c r="AH8" s="150"/>
      <c r="AI8" s="150"/>
      <c r="AJ8" s="150"/>
      <c r="AK8" s="150"/>
      <c r="AL8" s="150"/>
      <c r="AM8" s="153"/>
      <c r="AN8" s="151"/>
      <c r="AO8" s="150"/>
      <c r="AP8" s="150"/>
      <c r="AQ8" s="150"/>
      <c r="AR8" s="150"/>
      <c r="AS8" s="150"/>
      <c r="AT8" s="153"/>
    </row>
    <row r="9" spans="1:46" ht="21.65" customHeight="1" thickTop="1" thickBot="1" x14ac:dyDescent="0.5">
      <c r="A9" s="183">
        <v>2</v>
      </c>
      <c r="B9" s="54" t="s">
        <v>52</v>
      </c>
      <c r="C9" s="84"/>
      <c r="D9" s="56"/>
      <c r="E9" s="140"/>
      <c r="F9" s="140"/>
      <c r="G9" s="140"/>
      <c r="H9" s="140"/>
      <c r="I9" s="140"/>
      <c r="J9" s="142">
        <f>J104</f>
        <v>0</v>
      </c>
      <c r="K9" s="144" t="str">
        <f>IF(K104=0," ",VLOOKUP(K104,$Y$102:$Z$110,2))</f>
        <v xml:space="preserve"> </v>
      </c>
      <c r="L9" s="140"/>
      <c r="M9" s="140"/>
      <c r="N9" s="140"/>
      <c r="O9" s="140"/>
      <c r="P9" s="140"/>
      <c r="Q9" s="142">
        <f>Q104</f>
        <v>0</v>
      </c>
      <c r="R9" s="144" t="str">
        <f>IF(R104=0," ",VLOOKUP(R104,$Y$102:$Z$110,2))</f>
        <v xml:space="preserve"> </v>
      </c>
      <c r="S9" s="142">
        <f>T104</f>
        <v>0</v>
      </c>
      <c r="T9" s="144" t="str">
        <f>IF(U104=10,"xxxxxxxxxx",IF(U104=0," ",VLOOKUP(U104,$Y$102:$Z$110,2)))</f>
        <v xml:space="preserve"> </v>
      </c>
      <c r="V9" s="27"/>
      <c r="Z9" s="151">
        <f>(COUNTIF($E$9:$I$10,0))</f>
        <v>0</v>
      </c>
      <c r="AA9" s="150">
        <f>(COUNTIF($E$9:$I$10,6))</f>
        <v>0</v>
      </c>
      <c r="AB9" s="150">
        <f>(COUNTIF($E$9:$I$10,7))</f>
        <v>0</v>
      </c>
      <c r="AC9" s="150">
        <f>(COUNTIF($E$9:$I$10,8))</f>
        <v>0</v>
      </c>
      <c r="AD9" s="150">
        <f>(COUNTIF($E$9:$I$10,9))</f>
        <v>0</v>
      </c>
      <c r="AE9" s="150">
        <f>(COUNTIF($E$9:$I$10,10))</f>
        <v>0</v>
      </c>
      <c r="AF9" s="153">
        <f t="shared" ref="AF9" si="1">K104</f>
        <v>0</v>
      </c>
      <c r="AG9" s="151">
        <f t="shared" ref="AG9" si="2">(COUNTIF($L9:$P10,0))</f>
        <v>0</v>
      </c>
      <c r="AH9" s="150">
        <f t="shared" ref="AH9" si="3">(COUNTIF($L9:$P10,6))</f>
        <v>0</v>
      </c>
      <c r="AI9" s="150">
        <f t="shared" ref="AI9" si="4">(COUNTIF($L9:$P10,7))</f>
        <v>0</v>
      </c>
      <c r="AJ9" s="150">
        <f t="shared" ref="AJ9" si="5">(COUNTIF($L9:$P10,8))</f>
        <v>0</v>
      </c>
      <c r="AK9" s="150">
        <f t="shared" ref="AK9" si="6">(COUNTIF($L9:$P10,9))</f>
        <v>0</v>
      </c>
      <c r="AL9" s="150">
        <f t="shared" ref="AL9" si="7">(COUNTIF($L9:$P10,10))</f>
        <v>0</v>
      </c>
      <c r="AM9" s="153">
        <f t="shared" ref="AM9" si="8">R104</f>
        <v>0</v>
      </c>
      <c r="AN9" s="151">
        <f t="shared" ref="AN9:AT9" si="9">Z9+AG9</f>
        <v>0</v>
      </c>
      <c r="AO9" s="150">
        <f t="shared" si="9"/>
        <v>0</v>
      </c>
      <c r="AP9" s="150">
        <f t="shared" si="9"/>
        <v>0</v>
      </c>
      <c r="AQ9" s="150">
        <f t="shared" si="9"/>
        <v>0</v>
      </c>
      <c r="AR9" s="150">
        <f t="shared" si="9"/>
        <v>0</v>
      </c>
      <c r="AS9" s="150">
        <f t="shared" si="9"/>
        <v>0</v>
      </c>
      <c r="AT9" s="153">
        <f t="shared" si="9"/>
        <v>0</v>
      </c>
    </row>
    <row r="10" spans="1:46" ht="22" thickTop="1" thickBot="1" x14ac:dyDescent="0.5">
      <c r="A10" s="183"/>
      <c r="B10" s="53" t="s">
        <v>50</v>
      </c>
      <c r="C10" s="82"/>
      <c r="D10" s="83"/>
      <c r="E10" s="141"/>
      <c r="F10" s="141"/>
      <c r="G10" s="141"/>
      <c r="H10" s="141"/>
      <c r="I10" s="141"/>
      <c r="J10" s="143"/>
      <c r="K10" s="144"/>
      <c r="L10" s="141"/>
      <c r="M10" s="141"/>
      <c r="N10" s="141"/>
      <c r="O10" s="141"/>
      <c r="P10" s="141"/>
      <c r="Q10" s="143"/>
      <c r="R10" s="144"/>
      <c r="S10" s="143"/>
      <c r="T10" s="144"/>
      <c r="V10" s="27"/>
      <c r="Z10" s="151"/>
      <c r="AA10" s="150"/>
      <c r="AB10" s="150"/>
      <c r="AC10" s="150"/>
      <c r="AD10" s="150"/>
      <c r="AE10" s="150"/>
      <c r="AF10" s="153"/>
      <c r="AG10" s="151"/>
      <c r="AH10" s="150"/>
      <c r="AI10" s="150"/>
      <c r="AJ10" s="150"/>
      <c r="AK10" s="150"/>
      <c r="AL10" s="150"/>
      <c r="AM10" s="153"/>
      <c r="AN10" s="151"/>
      <c r="AO10" s="150"/>
      <c r="AP10" s="150"/>
      <c r="AQ10" s="150"/>
      <c r="AR10" s="150"/>
      <c r="AS10" s="150"/>
      <c r="AT10" s="153"/>
    </row>
    <row r="11" spans="1:46" ht="23.15" customHeight="1" thickTop="1" thickBot="1" x14ac:dyDescent="0.5">
      <c r="A11" s="183">
        <v>3</v>
      </c>
      <c r="B11" s="54" t="s">
        <v>52</v>
      </c>
      <c r="C11" s="84"/>
      <c r="D11" s="56"/>
      <c r="E11" s="140"/>
      <c r="F11" s="140"/>
      <c r="G11" s="140"/>
      <c r="H11" s="140"/>
      <c r="I11" s="140"/>
      <c r="J11" s="142">
        <f>J106</f>
        <v>0</v>
      </c>
      <c r="K11" s="144" t="str">
        <f>IF(K106=0," ",VLOOKUP(K106,$Y$102:$Z$110,2))</f>
        <v xml:space="preserve"> </v>
      </c>
      <c r="L11" s="140"/>
      <c r="M11" s="140"/>
      <c r="N11" s="140"/>
      <c r="O11" s="140"/>
      <c r="P11" s="140"/>
      <c r="Q11" s="142">
        <f>Q106</f>
        <v>0</v>
      </c>
      <c r="R11" s="144" t="str">
        <f>IF(R106=0," ",VLOOKUP(R106,$Y$102:$Z$110,2))</f>
        <v xml:space="preserve"> </v>
      </c>
      <c r="S11" s="142">
        <f>T106</f>
        <v>0</v>
      </c>
      <c r="T11" s="144" t="str">
        <f>IF(U106=10,"xxxxxxxxxx",IF(U106=0," ",VLOOKUP(U106,$Y$102:$Z$110,2)))</f>
        <v xml:space="preserve"> </v>
      </c>
      <c r="V11" s="27"/>
      <c r="Z11" s="151">
        <f>(COUNTIF($E$11:$I$12,0))</f>
        <v>0</v>
      </c>
      <c r="AA11" s="150">
        <f>(COUNTIF($E$11:$I$12,6))</f>
        <v>0</v>
      </c>
      <c r="AB11" s="150">
        <f>(COUNTIF($E$11:$I$12,7))</f>
        <v>0</v>
      </c>
      <c r="AC11" s="150">
        <f>(COUNTIF($E$11:$I$12,8))</f>
        <v>0</v>
      </c>
      <c r="AD11" s="150">
        <f>(COUNTIF($E$11:$I$12,9))</f>
        <v>0</v>
      </c>
      <c r="AE11" s="150">
        <f>(COUNTIF($E$11:$I$12,10))</f>
        <v>0</v>
      </c>
      <c r="AF11" s="153">
        <f t="shared" ref="AF11" si="10">K106</f>
        <v>0</v>
      </c>
      <c r="AG11" s="151">
        <f t="shared" ref="AG11" si="11">(COUNTIF($L11:$P12,0))</f>
        <v>0</v>
      </c>
      <c r="AH11" s="150">
        <f t="shared" ref="AH11" si="12">(COUNTIF($L11:$P12,6))</f>
        <v>0</v>
      </c>
      <c r="AI11" s="150">
        <f t="shared" ref="AI11" si="13">(COUNTIF($L11:$P12,7))</f>
        <v>0</v>
      </c>
      <c r="AJ11" s="150">
        <f t="shared" ref="AJ11" si="14">(COUNTIF($L11:$P12,8))</f>
        <v>0</v>
      </c>
      <c r="AK11" s="150">
        <f t="shared" ref="AK11" si="15">(COUNTIF($L11:$P12,9))</f>
        <v>0</v>
      </c>
      <c r="AL11" s="150">
        <f t="shared" ref="AL11" si="16">(COUNTIF($L11:$P12,10))</f>
        <v>0</v>
      </c>
      <c r="AM11" s="153">
        <f t="shared" ref="AM11" si="17">R106</f>
        <v>0</v>
      </c>
      <c r="AN11" s="151">
        <f t="shared" ref="AN11:AT11" si="18">Z11+AG11</f>
        <v>0</v>
      </c>
      <c r="AO11" s="150">
        <f t="shared" si="18"/>
        <v>0</v>
      </c>
      <c r="AP11" s="150">
        <f t="shared" si="18"/>
        <v>0</v>
      </c>
      <c r="AQ11" s="150">
        <f t="shared" si="18"/>
        <v>0</v>
      </c>
      <c r="AR11" s="150">
        <f t="shared" si="18"/>
        <v>0</v>
      </c>
      <c r="AS11" s="150">
        <f t="shared" si="18"/>
        <v>0</v>
      </c>
      <c r="AT11" s="153">
        <f t="shared" si="18"/>
        <v>0</v>
      </c>
    </row>
    <row r="12" spans="1:46" ht="22" thickTop="1" thickBot="1" x14ac:dyDescent="0.5">
      <c r="A12" s="183"/>
      <c r="B12" s="53" t="s">
        <v>50</v>
      </c>
      <c r="C12" s="82"/>
      <c r="D12" s="85"/>
      <c r="E12" s="175"/>
      <c r="F12" s="141"/>
      <c r="G12" s="141"/>
      <c r="H12" s="141"/>
      <c r="I12" s="141"/>
      <c r="J12" s="143"/>
      <c r="K12" s="144"/>
      <c r="L12" s="175"/>
      <c r="M12" s="141"/>
      <c r="N12" s="141"/>
      <c r="O12" s="141"/>
      <c r="P12" s="141"/>
      <c r="Q12" s="143"/>
      <c r="R12" s="144"/>
      <c r="S12" s="143"/>
      <c r="T12" s="144"/>
      <c r="V12" s="27"/>
      <c r="Z12" s="151"/>
      <c r="AA12" s="150"/>
      <c r="AB12" s="150"/>
      <c r="AC12" s="150"/>
      <c r="AD12" s="150"/>
      <c r="AE12" s="150"/>
      <c r="AF12" s="153"/>
      <c r="AG12" s="151"/>
      <c r="AH12" s="150"/>
      <c r="AI12" s="150"/>
      <c r="AJ12" s="150"/>
      <c r="AK12" s="150"/>
      <c r="AL12" s="150"/>
      <c r="AM12" s="153"/>
      <c r="AN12" s="151"/>
      <c r="AO12" s="150"/>
      <c r="AP12" s="150"/>
      <c r="AQ12" s="150"/>
      <c r="AR12" s="150"/>
      <c r="AS12" s="150"/>
      <c r="AT12" s="153"/>
    </row>
    <row r="13" spans="1:46" ht="22" customHeight="1" thickTop="1" thickBot="1" x14ac:dyDescent="0.5">
      <c r="A13" s="183">
        <v>4</v>
      </c>
      <c r="B13" s="54" t="s">
        <v>52</v>
      </c>
      <c r="C13" s="84"/>
      <c r="D13" s="56"/>
      <c r="E13" s="140"/>
      <c r="F13" s="140"/>
      <c r="G13" s="140"/>
      <c r="H13" s="140"/>
      <c r="I13" s="140"/>
      <c r="J13" s="142">
        <f>J108</f>
        <v>0</v>
      </c>
      <c r="K13" s="144" t="str">
        <f>IF(K108=0," ",VLOOKUP(K108,$Y$102:$Z$110,2))</f>
        <v xml:space="preserve"> </v>
      </c>
      <c r="L13" s="140"/>
      <c r="M13" s="140"/>
      <c r="N13" s="140"/>
      <c r="O13" s="140"/>
      <c r="P13" s="140"/>
      <c r="Q13" s="142">
        <f>Q108</f>
        <v>0</v>
      </c>
      <c r="R13" s="144" t="str">
        <f>IF(R108=0," ",VLOOKUP(R108,$Y$102:$Z$110,2))</f>
        <v xml:space="preserve"> </v>
      </c>
      <c r="S13" s="142">
        <f>T108</f>
        <v>0</v>
      </c>
      <c r="T13" s="144" t="str">
        <f>IF(U108=10,"xxxxxxxxxx",IF(U108=0," ",VLOOKUP(U108,$Y$102:$Z$110,2)))</f>
        <v xml:space="preserve"> </v>
      </c>
      <c r="V13" s="27"/>
      <c r="Z13" s="151">
        <f>(COUNTIF($E$13:$I$14,0))</f>
        <v>0</v>
      </c>
      <c r="AA13" s="150">
        <f>(COUNTIF($E$13:$I$14,6))</f>
        <v>0</v>
      </c>
      <c r="AB13" s="150">
        <f>(COUNTIF($E$13:$I$14,7))</f>
        <v>0</v>
      </c>
      <c r="AC13" s="150">
        <f>(COUNTIF($E$13:$I$14,8))</f>
        <v>0</v>
      </c>
      <c r="AD13" s="150">
        <f>(COUNTIF($E$13:$I$14,9))</f>
        <v>0</v>
      </c>
      <c r="AE13" s="150">
        <f>(COUNTIF($E$13:$I$14,10))</f>
        <v>0</v>
      </c>
      <c r="AF13" s="153">
        <f t="shared" ref="AF13" si="19">K108</f>
        <v>0</v>
      </c>
      <c r="AG13" s="151">
        <f t="shared" ref="AG13" si="20">(COUNTIF($L13:$P14,0))</f>
        <v>0</v>
      </c>
      <c r="AH13" s="150">
        <f t="shared" ref="AH13" si="21">(COUNTIF($L13:$P14,6))</f>
        <v>0</v>
      </c>
      <c r="AI13" s="150">
        <f t="shared" ref="AI13" si="22">(COUNTIF($L13:$P14,7))</f>
        <v>0</v>
      </c>
      <c r="AJ13" s="150">
        <f t="shared" ref="AJ13" si="23">(COUNTIF($L13:$P14,8))</f>
        <v>0</v>
      </c>
      <c r="AK13" s="150">
        <f t="shared" ref="AK13" si="24">(COUNTIF($L13:$P14,9))</f>
        <v>0</v>
      </c>
      <c r="AL13" s="150">
        <f t="shared" ref="AL13" si="25">(COUNTIF($L13:$P14,10))</f>
        <v>0</v>
      </c>
      <c r="AM13" s="153">
        <f t="shared" ref="AM13" si="26">R108</f>
        <v>0</v>
      </c>
      <c r="AN13" s="151">
        <f t="shared" ref="AN13:AT13" si="27">Z13+AG13</f>
        <v>0</v>
      </c>
      <c r="AO13" s="150">
        <f t="shared" si="27"/>
        <v>0</v>
      </c>
      <c r="AP13" s="150">
        <f t="shared" si="27"/>
        <v>0</v>
      </c>
      <c r="AQ13" s="150">
        <f t="shared" si="27"/>
        <v>0</v>
      </c>
      <c r="AR13" s="150">
        <f t="shared" si="27"/>
        <v>0</v>
      </c>
      <c r="AS13" s="150">
        <f t="shared" si="27"/>
        <v>0</v>
      </c>
      <c r="AT13" s="153">
        <f t="shared" si="27"/>
        <v>0</v>
      </c>
    </row>
    <row r="14" spans="1:46" ht="22" thickTop="1" thickBot="1" x14ac:dyDescent="0.5">
      <c r="A14" s="183"/>
      <c r="B14" s="53" t="s">
        <v>50</v>
      </c>
      <c r="C14" s="82"/>
      <c r="D14" s="83"/>
      <c r="E14" s="141"/>
      <c r="F14" s="141"/>
      <c r="G14" s="141"/>
      <c r="H14" s="141"/>
      <c r="I14" s="141"/>
      <c r="J14" s="143"/>
      <c r="K14" s="144"/>
      <c r="L14" s="141"/>
      <c r="M14" s="141"/>
      <c r="N14" s="141"/>
      <c r="O14" s="141"/>
      <c r="P14" s="141"/>
      <c r="Q14" s="143"/>
      <c r="R14" s="144"/>
      <c r="S14" s="143"/>
      <c r="T14" s="144"/>
      <c r="V14" s="27"/>
      <c r="Z14" s="151"/>
      <c r="AA14" s="150"/>
      <c r="AB14" s="150"/>
      <c r="AC14" s="150"/>
      <c r="AD14" s="150"/>
      <c r="AE14" s="150"/>
      <c r="AF14" s="153"/>
      <c r="AG14" s="151"/>
      <c r="AH14" s="150"/>
      <c r="AI14" s="150"/>
      <c r="AJ14" s="150"/>
      <c r="AK14" s="150"/>
      <c r="AL14" s="150"/>
      <c r="AM14" s="153"/>
      <c r="AN14" s="151"/>
      <c r="AO14" s="150"/>
      <c r="AP14" s="150"/>
      <c r="AQ14" s="150"/>
      <c r="AR14" s="150"/>
      <c r="AS14" s="150"/>
      <c r="AT14" s="153"/>
    </row>
    <row r="15" spans="1:46" ht="23.5" customHeight="1" thickTop="1" thickBot="1" x14ac:dyDescent="0.5">
      <c r="A15" s="183">
        <v>5</v>
      </c>
      <c r="B15" s="54" t="s">
        <v>52</v>
      </c>
      <c r="C15" s="84"/>
      <c r="D15" s="56"/>
      <c r="E15" s="140"/>
      <c r="F15" s="140"/>
      <c r="G15" s="140"/>
      <c r="H15" s="140"/>
      <c r="I15" s="140"/>
      <c r="J15" s="142">
        <f>J110</f>
        <v>0</v>
      </c>
      <c r="K15" s="144" t="str">
        <f>IF(K110=0," ",VLOOKUP(K110,$Y$102:$Z$110,2))</f>
        <v xml:space="preserve"> </v>
      </c>
      <c r="L15" s="140"/>
      <c r="M15" s="140"/>
      <c r="N15" s="140"/>
      <c r="O15" s="140"/>
      <c r="P15" s="140"/>
      <c r="Q15" s="142">
        <f>Q110</f>
        <v>0</v>
      </c>
      <c r="R15" s="144" t="str">
        <f>IF(R110=0," ",VLOOKUP(R110,$Y$102:$Z$110,2))</f>
        <v xml:space="preserve"> </v>
      </c>
      <c r="S15" s="142">
        <f>T110</f>
        <v>0</v>
      </c>
      <c r="T15" s="144" t="str">
        <f>IF(U110=10,"xxxxxxxxxx",IF(U110=0," ",VLOOKUP(U110,$Y$102:$Z$110,2)))</f>
        <v xml:space="preserve"> </v>
      </c>
      <c r="V15" s="27"/>
      <c r="Z15" s="151">
        <f>(COUNTIF($E$15:$I$16,0))</f>
        <v>0</v>
      </c>
      <c r="AA15" s="150">
        <f>(COUNTIF($E$15:$I$16,6))</f>
        <v>0</v>
      </c>
      <c r="AB15" s="150">
        <f>(COUNTIF($E$15:$I$16,7))</f>
        <v>0</v>
      </c>
      <c r="AC15" s="150">
        <f>(COUNTIF($E$15:$I$16,8))</f>
        <v>0</v>
      </c>
      <c r="AD15" s="150">
        <f>(COUNTIF($E$15:$I$16,9))</f>
        <v>0</v>
      </c>
      <c r="AE15" s="150">
        <f>(COUNTIF($E$15:$I$16,10))</f>
        <v>0</v>
      </c>
      <c r="AF15" s="153">
        <f t="shared" ref="AF15" si="28">K110</f>
        <v>0</v>
      </c>
      <c r="AG15" s="151">
        <f t="shared" ref="AG15" si="29">(COUNTIF($L15:$P16,0))</f>
        <v>0</v>
      </c>
      <c r="AH15" s="150">
        <f t="shared" ref="AH15" si="30">(COUNTIF($L15:$P16,6))</f>
        <v>0</v>
      </c>
      <c r="AI15" s="150">
        <f t="shared" ref="AI15" si="31">(COUNTIF($L15:$P16,7))</f>
        <v>0</v>
      </c>
      <c r="AJ15" s="150">
        <f t="shared" ref="AJ15" si="32">(COUNTIF($L15:$P16,8))</f>
        <v>0</v>
      </c>
      <c r="AK15" s="150">
        <f t="shared" ref="AK15" si="33">(COUNTIF($L15:$P16,9))</f>
        <v>0</v>
      </c>
      <c r="AL15" s="150">
        <f t="shared" ref="AL15" si="34">(COUNTIF($L15:$P16,10))</f>
        <v>0</v>
      </c>
      <c r="AM15" s="153">
        <f t="shared" ref="AM15" si="35">R110</f>
        <v>0</v>
      </c>
      <c r="AN15" s="151">
        <f t="shared" ref="AN15:AT15" si="36">Z15+AG15</f>
        <v>0</v>
      </c>
      <c r="AO15" s="150">
        <f t="shared" si="36"/>
        <v>0</v>
      </c>
      <c r="AP15" s="150">
        <f t="shared" si="36"/>
        <v>0</v>
      </c>
      <c r="AQ15" s="150">
        <f t="shared" si="36"/>
        <v>0</v>
      </c>
      <c r="AR15" s="150">
        <f t="shared" si="36"/>
        <v>0</v>
      </c>
      <c r="AS15" s="150">
        <f t="shared" si="36"/>
        <v>0</v>
      </c>
      <c r="AT15" s="153">
        <f t="shared" si="36"/>
        <v>0</v>
      </c>
    </row>
    <row r="16" spans="1:46" ht="22" thickTop="1" thickBot="1" x14ac:dyDescent="0.5">
      <c r="A16" s="183"/>
      <c r="B16" s="53" t="s">
        <v>50</v>
      </c>
      <c r="C16" s="82"/>
      <c r="D16" s="83"/>
      <c r="E16" s="141"/>
      <c r="F16" s="141"/>
      <c r="G16" s="141"/>
      <c r="H16" s="141"/>
      <c r="I16" s="141"/>
      <c r="J16" s="143"/>
      <c r="K16" s="144"/>
      <c r="L16" s="141"/>
      <c r="M16" s="141"/>
      <c r="N16" s="141"/>
      <c r="O16" s="141"/>
      <c r="P16" s="141"/>
      <c r="Q16" s="143"/>
      <c r="R16" s="144"/>
      <c r="S16" s="143"/>
      <c r="T16" s="144"/>
      <c r="V16" s="27"/>
      <c r="Z16" s="157"/>
      <c r="AA16" s="154"/>
      <c r="AB16" s="154"/>
      <c r="AC16" s="154"/>
      <c r="AD16" s="154"/>
      <c r="AE16" s="154"/>
      <c r="AF16" s="155"/>
      <c r="AG16" s="157"/>
      <c r="AH16" s="154"/>
      <c r="AI16" s="154"/>
      <c r="AJ16" s="154"/>
      <c r="AK16" s="154"/>
      <c r="AL16" s="154"/>
      <c r="AM16" s="155"/>
      <c r="AN16" s="157"/>
      <c r="AO16" s="154"/>
      <c r="AP16" s="154"/>
      <c r="AQ16" s="154"/>
      <c r="AR16" s="154"/>
      <c r="AS16" s="154"/>
      <c r="AT16" s="155"/>
    </row>
    <row r="17" spans="2:22" ht="15.5" thickTop="1" thickBot="1" x14ac:dyDescent="0.4">
      <c r="B17" s="25"/>
      <c r="V17" s="27"/>
    </row>
    <row r="18" spans="2:22" ht="15.5" thickTop="1" thickBot="1" x14ac:dyDescent="0.4">
      <c r="B18" s="25"/>
      <c r="D18" s="31" t="s">
        <v>16</v>
      </c>
      <c r="E18" s="161">
        <f>'SUMMARY SHEET'!D5</f>
        <v>0</v>
      </c>
      <c r="F18" s="162"/>
      <c r="G18" s="162"/>
      <c r="H18" s="162"/>
      <c r="I18" s="162"/>
      <c r="J18" s="162"/>
      <c r="K18" s="163"/>
      <c r="M18" s="170" t="s">
        <v>71</v>
      </c>
      <c r="N18" s="170"/>
      <c r="P18" t="s">
        <v>18</v>
      </c>
      <c r="Q18" s="86">
        <f>'SUMMARY SHEET'!D3</f>
        <v>0</v>
      </c>
      <c r="V18" s="27"/>
    </row>
    <row r="19" spans="2:22" ht="24.5" thickTop="1" thickBot="1" x14ac:dyDescent="0.6">
      <c r="B19" s="25"/>
      <c r="D19" s="31" t="s">
        <v>17</v>
      </c>
      <c r="E19" s="44"/>
      <c r="F19" s="162" t="e">
        <f>VLOOKUP(E19,AC102:AD104,2)</f>
        <v>#N/A</v>
      </c>
      <c r="G19" s="162"/>
      <c r="H19" s="162"/>
      <c r="I19" s="162"/>
      <c r="J19" s="162"/>
      <c r="K19" s="163"/>
      <c r="M19" s="164" t="s">
        <v>72</v>
      </c>
      <c r="N19" s="165"/>
      <c r="P19" t="s">
        <v>19</v>
      </c>
      <c r="Q19" s="32" t="s">
        <v>20</v>
      </c>
      <c r="V19" s="27"/>
    </row>
    <row r="20" spans="2:22" ht="15.5" thickTop="1" thickBot="1" x14ac:dyDescent="0.4">
      <c r="B20" s="25"/>
      <c r="D20">
        <v>1</v>
      </c>
      <c r="E20" s="18" t="s">
        <v>21</v>
      </c>
      <c r="F20" s="42"/>
      <c r="H20" t="s">
        <v>22</v>
      </c>
      <c r="J20" s="33" t="s">
        <v>23</v>
      </c>
      <c r="K20" s="57"/>
      <c r="M20" s="166" t="s">
        <v>73</v>
      </c>
      <c r="N20" s="167"/>
      <c r="Q20" s="31" t="s">
        <v>24</v>
      </c>
      <c r="R20" s="43"/>
      <c r="T20" t="s">
        <v>98</v>
      </c>
      <c r="V20" s="27"/>
    </row>
    <row r="21" spans="2:22" ht="15.5" thickTop="1" thickBot="1" x14ac:dyDescent="0.4">
      <c r="B21" s="25"/>
      <c r="D21">
        <v>2</v>
      </c>
      <c r="E21" s="18" t="s">
        <v>21</v>
      </c>
      <c r="F21" s="42"/>
      <c r="H21" t="s">
        <v>22</v>
      </c>
      <c r="J21" s="33" t="s">
        <v>23</v>
      </c>
      <c r="K21" s="44"/>
      <c r="M21" s="168" t="s">
        <v>74</v>
      </c>
      <c r="N21" s="169"/>
      <c r="Q21" s="31" t="s">
        <v>24</v>
      </c>
      <c r="R21" s="43"/>
      <c r="T21" t="s">
        <v>99</v>
      </c>
      <c r="V21" s="27"/>
    </row>
    <row r="22" spans="2:22" ht="15.5" thickTop="1" thickBot="1" x14ac:dyDescent="0.4">
      <c r="B22" s="25"/>
      <c r="D22">
        <v>3</v>
      </c>
      <c r="E22" s="18" t="s">
        <v>21</v>
      </c>
      <c r="F22" s="42"/>
      <c r="H22" t="s">
        <v>22</v>
      </c>
      <c r="J22" s="33" t="s">
        <v>23</v>
      </c>
      <c r="K22" s="44"/>
      <c r="Q22" s="31" t="s">
        <v>24</v>
      </c>
      <c r="R22" s="43"/>
      <c r="V22" s="27"/>
    </row>
    <row r="23" spans="2:22" ht="15.5" thickTop="1" thickBot="1" x14ac:dyDescent="0.4">
      <c r="B23" s="25"/>
      <c r="D23">
        <v>4</v>
      </c>
      <c r="E23" s="18" t="s">
        <v>21</v>
      </c>
      <c r="F23" s="42"/>
      <c r="H23" t="s">
        <v>22</v>
      </c>
      <c r="J23" s="33" t="s">
        <v>23</v>
      </c>
      <c r="K23" s="44"/>
      <c r="Q23" s="31" t="s">
        <v>24</v>
      </c>
      <c r="R23" s="43"/>
      <c r="V23" s="27"/>
    </row>
    <row r="24" spans="2:22" ht="15.5" thickTop="1" thickBot="1" x14ac:dyDescent="0.4">
      <c r="B24" s="25"/>
      <c r="D24">
        <v>5</v>
      </c>
      <c r="E24" s="18" t="s">
        <v>21</v>
      </c>
      <c r="F24" s="42"/>
      <c r="H24" t="s">
        <v>22</v>
      </c>
      <c r="J24" s="33" t="s">
        <v>23</v>
      </c>
      <c r="K24" s="44"/>
      <c r="Q24" s="31" t="s">
        <v>24</v>
      </c>
      <c r="R24" s="43"/>
      <c r="V24" s="27"/>
    </row>
    <row r="25" spans="2:22" ht="15" thickTop="1" x14ac:dyDescent="0.35">
      <c r="B25" s="25"/>
      <c r="V25" s="27"/>
    </row>
    <row r="26" spans="2:22" ht="15" thickBot="1" x14ac:dyDescent="0.4">
      <c r="B26" s="25"/>
      <c r="V26" s="27"/>
    </row>
    <row r="27" spans="2:22" ht="15.5" thickTop="1" thickBot="1" x14ac:dyDescent="0.4">
      <c r="B27" s="25"/>
      <c r="D27" s="31" t="s">
        <v>25</v>
      </c>
      <c r="E27" s="158"/>
      <c r="F27" s="159"/>
      <c r="G27" s="159"/>
      <c r="H27" s="159"/>
      <c r="I27" s="159"/>
      <c r="J27" s="159"/>
      <c r="K27" s="160"/>
      <c r="O27" t="s">
        <v>26</v>
      </c>
      <c r="Q27" s="158"/>
      <c r="R27" s="159"/>
      <c r="S27" s="159"/>
      <c r="T27" s="159"/>
      <c r="U27" s="160"/>
      <c r="V27" s="27"/>
    </row>
    <row r="28" spans="2:22" ht="15" thickTop="1" x14ac:dyDescent="0.35">
      <c r="B28" s="25"/>
      <c r="V28" s="27"/>
    </row>
    <row r="29" spans="2:22" ht="15" thickBot="1" x14ac:dyDescent="0.4">
      <c r="B29" s="34"/>
      <c r="C29" s="35"/>
      <c r="D29" s="35"/>
      <c r="E29" s="35"/>
      <c r="F29" s="35"/>
      <c r="G29" s="35"/>
      <c r="H29" s="35"/>
      <c r="I29" s="35"/>
      <c r="J29" s="36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7"/>
    </row>
    <row r="30" spans="2:22" ht="15" thickTop="1" x14ac:dyDescent="0.35"/>
    <row r="44" spans="29:30" x14ac:dyDescent="0.35">
      <c r="AC44" s="19"/>
      <c r="AD44" s="19"/>
    </row>
    <row r="101" spans="2:30" ht="15" thickBot="1" x14ac:dyDescent="0.4">
      <c r="J101" s="1" t="s">
        <v>30</v>
      </c>
      <c r="K101" t="s">
        <v>31</v>
      </c>
      <c r="Q101" t="s">
        <v>30</v>
      </c>
      <c r="R101" t="s">
        <v>32</v>
      </c>
      <c r="T101" t="s">
        <v>33</v>
      </c>
      <c r="U101" t="s">
        <v>34</v>
      </c>
      <c r="W101" t="s">
        <v>69</v>
      </c>
    </row>
    <row r="102" spans="2:30" ht="22" thickTop="1" thickBot="1" x14ac:dyDescent="0.55000000000000004">
      <c r="B102" s="3">
        <v>1</v>
      </c>
      <c r="C102" s="50"/>
      <c r="D102" s="4"/>
      <c r="E102" s="18">
        <f>IF(OR(E7="X",E7="x"),10,E7)</f>
        <v>0</v>
      </c>
      <c r="F102" s="18">
        <f>IF(OR(F7="X",F7="x"),10,F7)</f>
        <v>0</v>
      </c>
      <c r="G102" s="18">
        <f>IF(OR(G7="X",G7="x"),10,G7)</f>
        <v>0</v>
      </c>
      <c r="H102" s="18">
        <f>IF(OR(H7="X",H7="x"),10,H7)</f>
        <v>0</v>
      </c>
      <c r="I102" s="18">
        <f>IF(OR(I7="X",I7="x"),10,I7)</f>
        <v>0</v>
      </c>
      <c r="J102" s="87">
        <f>SUM(E102:I102)</f>
        <v>0</v>
      </c>
      <c r="K102" s="18">
        <f>COUNTIF(E7:I8,"X")</f>
        <v>0</v>
      </c>
      <c r="L102" s="18">
        <f>IF(OR(L7="X",L7="x"),10,L7)</f>
        <v>0</v>
      </c>
      <c r="M102" s="18">
        <f>IF(OR(M7="X",M7="x"),10,M7)</f>
        <v>0</v>
      </c>
      <c r="N102" s="18">
        <f>IF(OR(N7="X",N7="x"),10,N7)</f>
        <v>0</v>
      </c>
      <c r="O102" s="18">
        <f>IF(OR(O7="X",O7="x"),10,O7)</f>
        <v>0</v>
      </c>
      <c r="P102" s="18">
        <f>IF(OR(P7="X",P7="x"),10,P7)</f>
        <v>0</v>
      </c>
      <c r="Q102" s="87">
        <f>SUM(L102:P102)</f>
        <v>0</v>
      </c>
      <c r="R102" s="18">
        <f>COUNTIF(L7:P8,"X")</f>
        <v>0</v>
      </c>
      <c r="T102">
        <f>J102+Q102</f>
        <v>0</v>
      </c>
      <c r="U102">
        <f>K102+R102</f>
        <v>0</v>
      </c>
      <c r="W102">
        <f>T102+(U102*0.1)</f>
        <v>0</v>
      </c>
      <c r="Y102" s="88">
        <v>1</v>
      </c>
      <c r="Z102" s="89" t="s">
        <v>6</v>
      </c>
      <c r="AC102">
        <v>1</v>
      </c>
      <c r="AD102" t="s">
        <v>75</v>
      </c>
    </row>
    <row r="103" spans="2:30" ht="21.5" thickBot="1" x14ac:dyDescent="0.55000000000000004">
      <c r="B103" s="5"/>
      <c r="C103" s="51"/>
      <c r="D103" s="9"/>
      <c r="E103" s="18"/>
      <c r="F103" s="18"/>
      <c r="G103" s="18"/>
      <c r="H103" s="18"/>
      <c r="I103" s="18"/>
      <c r="J103" s="87"/>
      <c r="L103" s="18"/>
      <c r="M103" s="18"/>
      <c r="N103" s="18"/>
      <c r="O103" s="18"/>
      <c r="P103" s="18"/>
      <c r="Q103" s="87"/>
      <c r="Y103" s="90">
        <v>2</v>
      </c>
      <c r="Z103" s="91" t="s">
        <v>7</v>
      </c>
      <c r="AC103">
        <v>2</v>
      </c>
      <c r="AD103" t="s">
        <v>76</v>
      </c>
    </row>
    <row r="104" spans="2:30" ht="22" thickTop="1" thickBot="1" x14ac:dyDescent="0.55000000000000004">
      <c r="B104" s="7">
        <v>2</v>
      </c>
      <c r="C104" s="52"/>
      <c r="D104" s="8"/>
      <c r="E104" s="18">
        <f>IF(OR(E9="X",E9="x"),10,E9)</f>
        <v>0</v>
      </c>
      <c r="F104" s="18">
        <f>IF(OR(F9="X",F9="x"),10,F9)</f>
        <v>0</v>
      </c>
      <c r="G104" s="18">
        <f>IF(OR(G9="X",G9="x"),10,G9)</f>
        <v>0</v>
      </c>
      <c r="H104" s="18">
        <f>IF(OR(H9="X",H9="x"),10,H9)</f>
        <v>0</v>
      </c>
      <c r="I104" s="18">
        <f>IF(OR(I9="X",I9="x"),10,I9)</f>
        <v>0</v>
      </c>
      <c r="J104" s="87">
        <f>SUM(E104:I104)</f>
        <v>0</v>
      </c>
      <c r="K104" s="18">
        <f>COUNTIF(E9:I10,"X")</f>
        <v>0</v>
      </c>
      <c r="L104" s="18">
        <f>IF(OR(L9="X",L9="x"),10,L9)</f>
        <v>0</v>
      </c>
      <c r="M104" s="18">
        <f>IF(OR(M9="X",M9="x"),10,M9)</f>
        <v>0</v>
      </c>
      <c r="N104" s="18">
        <f>IF(OR(N9="X",N9="x"),10,N9)</f>
        <v>0</v>
      </c>
      <c r="O104" s="18">
        <f>IF(OR(O9="X",O9="x"),10,O9)</f>
        <v>0</v>
      </c>
      <c r="P104" s="18">
        <f>IF(OR(P9="X",P9="x"),10,P9)</f>
        <v>0</v>
      </c>
      <c r="Q104" s="87">
        <f>SUM(L104:P104)</f>
        <v>0</v>
      </c>
      <c r="R104" s="18">
        <f>COUNTIF(L9:P10,"X")</f>
        <v>0</v>
      </c>
      <c r="T104">
        <f>J104+Q104</f>
        <v>0</v>
      </c>
      <c r="U104">
        <f>K104+R104</f>
        <v>0</v>
      </c>
      <c r="W104">
        <f>T104+(U104*0.1)</f>
        <v>0</v>
      </c>
      <c r="Y104" s="90">
        <v>3</v>
      </c>
      <c r="Z104" s="91" t="s">
        <v>8</v>
      </c>
      <c r="AC104">
        <v>3</v>
      </c>
      <c r="AD104" t="s">
        <v>77</v>
      </c>
    </row>
    <row r="105" spans="2:30" ht="21.5" thickBot="1" x14ac:dyDescent="0.55000000000000004">
      <c r="B105" s="5"/>
      <c r="C105" s="51"/>
      <c r="D105" s="9"/>
      <c r="E105" s="18"/>
      <c r="F105" s="18"/>
      <c r="G105" s="18"/>
      <c r="H105" s="18"/>
      <c r="I105" s="18"/>
      <c r="J105" s="87"/>
      <c r="L105" s="18"/>
      <c r="M105" s="18"/>
      <c r="N105" s="18"/>
      <c r="O105" s="18"/>
      <c r="P105" s="18"/>
      <c r="Q105" s="87"/>
      <c r="Y105" s="90">
        <v>4</v>
      </c>
      <c r="Z105" s="91" t="s">
        <v>9</v>
      </c>
    </row>
    <row r="106" spans="2:30" ht="22" thickTop="1" thickBot="1" x14ac:dyDescent="0.55000000000000004">
      <c r="B106" s="7">
        <v>3</v>
      </c>
      <c r="C106" s="52"/>
      <c r="D106" s="8"/>
      <c r="E106" s="18">
        <f>IF(OR(E11="X",E11="x"),10,E11)</f>
        <v>0</v>
      </c>
      <c r="F106" s="18">
        <f>IF(OR(F11="X",F11="x"),10,F11)</f>
        <v>0</v>
      </c>
      <c r="G106" s="18">
        <f>IF(OR(G11="X",G11="x"),10,G11)</f>
        <v>0</v>
      </c>
      <c r="H106" s="18">
        <f>IF(OR(H11="X",H11="x"),10,H11)</f>
        <v>0</v>
      </c>
      <c r="I106" s="18">
        <f>IF(OR(I11="X",I11="x"),10,I11)</f>
        <v>0</v>
      </c>
      <c r="J106" s="87">
        <f>SUM(E106:I106)</f>
        <v>0</v>
      </c>
      <c r="K106" s="18">
        <f>COUNTIF(E11:I12,"X")</f>
        <v>0</v>
      </c>
      <c r="L106" s="18">
        <f>IF(OR(L11="X",L11="x"),10,L11)</f>
        <v>0</v>
      </c>
      <c r="M106" s="18">
        <f>IF(OR(M11="X",M11="x"),10,M11)</f>
        <v>0</v>
      </c>
      <c r="N106" s="18">
        <f>IF(OR(N11="X",N11="x"),10,N11)</f>
        <v>0</v>
      </c>
      <c r="O106" s="18">
        <f>IF(OR(O11="X",O11="x"),10,O11)</f>
        <v>0</v>
      </c>
      <c r="P106" s="18">
        <f>IF(OR(P11="X",P11="x"),10,P11)</f>
        <v>0</v>
      </c>
      <c r="Q106" s="87">
        <f>SUM(L106:P106)</f>
        <v>0</v>
      </c>
      <c r="R106" s="18">
        <f>COUNTIF(L11:P12,"X")</f>
        <v>0</v>
      </c>
      <c r="T106">
        <f>J106+Q106</f>
        <v>0</v>
      </c>
      <c r="U106">
        <f>K106+R106</f>
        <v>0</v>
      </c>
      <c r="W106">
        <f>T106+(U106*0.1)</f>
        <v>0</v>
      </c>
      <c r="Y106" s="90">
        <v>5</v>
      </c>
      <c r="Z106" s="91" t="s">
        <v>10</v>
      </c>
    </row>
    <row r="107" spans="2:30" ht="21.5" thickBot="1" x14ac:dyDescent="0.55000000000000004">
      <c r="B107" s="5"/>
      <c r="C107" s="51"/>
      <c r="D107" s="9"/>
      <c r="E107" s="18"/>
      <c r="F107" s="18"/>
      <c r="G107" s="18"/>
      <c r="H107" s="18"/>
      <c r="I107" s="18"/>
      <c r="J107" s="87"/>
      <c r="L107" s="18"/>
      <c r="M107" s="18"/>
      <c r="N107" s="18"/>
      <c r="O107" s="18"/>
      <c r="P107" s="18"/>
      <c r="Q107" s="87"/>
      <c r="Y107" s="90">
        <v>6</v>
      </c>
      <c r="Z107" s="91" t="s">
        <v>11</v>
      </c>
    </row>
    <row r="108" spans="2:30" ht="22" thickTop="1" thickBot="1" x14ac:dyDescent="0.55000000000000004">
      <c r="B108" s="7">
        <v>4</v>
      </c>
      <c r="C108" s="52"/>
      <c r="D108" s="8"/>
      <c r="E108" s="18">
        <f>IF(OR(E13="X",E13="x"),10,E13)</f>
        <v>0</v>
      </c>
      <c r="F108" s="18">
        <f>IF(OR(F13="X",F13="x"),10,F13)</f>
        <v>0</v>
      </c>
      <c r="G108" s="18">
        <f>IF(OR(G13="X",G13="x"),10,G13)</f>
        <v>0</v>
      </c>
      <c r="H108" s="18">
        <f>IF(OR(H13="X",H13="x"),10,H13)</f>
        <v>0</v>
      </c>
      <c r="I108" s="18">
        <f>IF(OR(I13="X",I13="x"),10,I13)</f>
        <v>0</v>
      </c>
      <c r="J108" s="87">
        <f>SUM(E108:I108)</f>
        <v>0</v>
      </c>
      <c r="K108" s="18">
        <f>COUNTIF(E13:I14,"X")</f>
        <v>0</v>
      </c>
      <c r="L108" s="18">
        <f>IF(OR(L13="X",L13="x"),10,L13)</f>
        <v>0</v>
      </c>
      <c r="M108" s="18">
        <f>IF(OR(M13="X",M13="x"),10,M13)</f>
        <v>0</v>
      </c>
      <c r="N108" s="18">
        <f>IF(OR(N13="X",N13="x"),10,N13)</f>
        <v>0</v>
      </c>
      <c r="O108" s="18">
        <f>IF(OR(O13="X",O13="x"),10,O13)</f>
        <v>0</v>
      </c>
      <c r="P108" s="18">
        <f>IF(OR(P13="X",P13="x"),10,P13)</f>
        <v>0</v>
      </c>
      <c r="Q108" s="87">
        <f>SUM(L108:P108)</f>
        <v>0</v>
      </c>
      <c r="R108" s="18">
        <f>COUNTIF(L13:P14,"X")</f>
        <v>0</v>
      </c>
      <c r="T108">
        <f>J108+Q108</f>
        <v>0</v>
      </c>
      <c r="U108">
        <f>K108+R108</f>
        <v>0</v>
      </c>
      <c r="W108">
        <f>T108+(U108*0.1)</f>
        <v>0</v>
      </c>
      <c r="Y108" s="90">
        <v>7</v>
      </c>
      <c r="Z108" s="91" t="s">
        <v>12</v>
      </c>
    </row>
    <row r="109" spans="2:30" ht="21.5" thickBot="1" x14ac:dyDescent="0.55000000000000004">
      <c r="B109" s="5"/>
      <c r="C109" s="51"/>
      <c r="D109" s="9"/>
      <c r="E109" s="18"/>
      <c r="F109" s="18"/>
      <c r="G109" s="18"/>
      <c r="H109" s="18"/>
      <c r="I109" s="18"/>
      <c r="J109" s="87"/>
      <c r="L109" s="18"/>
      <c r="M109" s="18"/>
      <c r="N109" s="18"/>
      <c r="O109" s="18"/>
      <c r="P109" s="18"/>
      <c r="Q109" s="87"/>
      <c r="Y109" s="90">
        <v>8</v>
      </c>
      <c r="Z109" s="91" t="s">
        <v>13</v>
      </c>
    </row>
    <row r="110" spans="2:30" ht="22" thickTop="1" thickBot="1" x14ac:dyDescent="0.55000000000000004">
      <c r="B110" s="7">
        <v>5</v>
      </c>
      <c r="C110" s="52"/>
      <c r="D110" s="8"/>
      <c r="E110" s="18">
        <f>IF(OR(E15="X",E15="x"),10,E15)</f>
        <v>0</v>
      </c>
      <c r="F110" s="18">
        <f>IF(OR(F15="X",F15="x"),10,F15)</f>
        <v>0</v>
      </c>
      <c r="G110" s="18">
        <f>IF(OR(G15="X",G15="x"),10,G15)</f>
        <v>0</v>
      </c>
      <c r="H110" s="18">
        <f>IF(OR(H15="X",H15="x"),10,H15)</f>
        <v>0</v>
      </c>
      <c r="I110" s="18">
        <f>IF(OR(I15="X",I15="x"),10,I15)</f>
        <v>0</v>
      </c>
      <c r="J110" s="87">
        <f>SUM(E110:I110)</f>
        <v>0</v>
      </c>
      <c r="K110" s="18">
        <f>COUNTIF(E15:I16,"X")</f>
        <v>0</v>
      </c>
      <c r="L110" s="18">
        <f>IF(OR(L15="X",L15="x"),10,L15)</f>
        <v>0</v>
      </c>
      <c r="M110" s="18">
        <f>IF(OR(M15="X",M15="x"),10,M15)</f>
        <v>0</v>
      </c>
      <c r="N110" s="18">
        <f>IF(OR(N15="X",N15="x"),10,N15)</f>
        <v>0</v>
      </c>
      <c r="O110" s="18">
        <f>IF(OR(O15="X",O15="x"),10,O15)</f>
        <v>0</v>
      </c>
      <c r="P110" s="18">
        <f>IF(OR(P15="X",P15="x"),10,P15)</f>
        <v>0</v>
      </c>
      <c r="Q110" s="87">
        <f>SUM(L110:P110)</f>
        <v>0</v>
      </c>
      <c r="R110" s="18">
        <f>COUNTIF(L15:P16,"X")</f>
        <v>0</v>
      </c>
      <c r="T110">
        <f>J110+Q110</f>
        <v>0</v>
      </c>
      <c r="U110">
        <f>K110+R110</f>
        <v>0</v>
      </c>
      <c r="W110">
        <f>T110+(U110*0.1)</f>
        <v>0</v>
      </c>
      <c r="Y110" s="92">
        <v>9</v>
      </c>
      <c r="Z110" s="93" t="s">
        <v>14</v>
      </c>
    </row>
    <row r="111" spans="2:30" ht="21.5" thickBot="1" x14ac:dyDescent="0.55000000000000004">
      <c r="B111" s="5"/>
      <c r="C111" s="51"/>
      <c r="D111" s="6"/>
      <c r="E111" s="18"/>
      <c r="F111" s="18"/>
      <c r="G111" s="18"/>
      <c r="H111" s="18"/>
      <c r="I111" s="18"/>
      <c r="J111" s="87"/>
      <c r="L111" s="18"/>
      <c r="M111" s="18"/>
      <c r="N111" s="18"/>
      <c r="O111" s="18"/>
      <c r="P111" s="18"/>
      <c r="Q111" s="87"/>
      <c r="Y111" s="94">
        <v>10</v>
      </c>
      <c r="Z111" s="95" t="s">
        <v>68</v>
      </c>
    </row>
    <row r="112" spans="2:30" ht="15" thickTop="1" x14ac:dyDescent="0.35"/>
  </sheetData>
  <sheetProtection sheet="1"/>
  <mergeCells count="202">
    <mergeCell ref="C6:D6"/>
    <mergeCell ref="A7:A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E5:K5"/>
    <mergeCell ref="L5:Q5"/>
    <mergeCell ref="S5:T5"/>
    <mergeCell ref="AL7:AL8"/>
    <mergeCell ref="AA7:AA8"/>
    <mergeCell ref="AB7:AB8"/>
    <mergeCell ref="AC7:AC8"/>
    <mergeCell ref="AD7:AD8"/>
    <mergeCell ref="AE7:AE8"/>
    <mergeCell ref="AF7:AF8"/>
    <mergeCell ref="P7:P8"/>
    <mergeCell ref="Q7:Q8"/>
    <mergeCell ref="R7:R8"/>
    <mergeCell ref="S7:S8"/>
    <mergeCell ref="T7:T8"/>
    <mergeCell ref="Z7:Z8"/>
    <mergeCell ref="O9:O10"/>
    <mergeCell ref="P9:P10"/>
    <mergeCell ref="Q9:Q10"/>
    <mergeCell ref="AS7:AS8"/>
    <mergeCell ref="AT7:AT8"/>
    <mergeCell ref="A9:A10"/>
    <mergeCell ref="E9:E10"/>
    <mergeCell ref="F9:F10"/>
    <mergeCell ref="G9:G10"/>
    <mergeCell ref="H9:H10"/>
    <mergeCell ref="I9:I10"/>
    <mergeCell ref="J9:J10"/>
    <mergeCell ref="K9:K10"/>
    <mergeCell ref="AM7:AM8"/>
    <mergeCell ref="AN7:AN8"/>
    <mergeCell ref="AO7:AO8"/>
    <mergeCell ref="AP7:AP8"/>
    <mergeCell ref="AQ7:AQ8"/>
    <mergeCell ref="AR7:AR8"/>
    <mergeCell ref="AG7:AG8"/>
    <mergeCell ref="AH7:AH8"/>
    <mergeCell ref="AI7:AI8"/>
    <mergeCell ref="AJ7:AJ8"/>
    <mergeCell ref="AK7:AK8"/>
    <mergeCell ref="AR9:AR10"/>
    <mergeCell ref="AS9:AS10"/>
    <mergeCell ref="AT9:AT10"/>
    <mergeCell ref="AI9:AI10"/>
    <mergeCell ref="AJ9:AJ10"/>
    <mergeCell ref="AK9:AK10"/>
    <mergeCell ref="AL9:AL10"/>
    <mergeCell ref="AM9:AM10"/>
    <mergeCell ref="AN9:AN10"/>
    <mergeCell ref="A11:A12"/>
    <mergeCell ref="E11:E12"/>
    <mergeCell ref="F11:F12"/>
    <mergeCell ref="G11:G12"/>
    <mergeCell ref="H11:H12"/>
    <mergeCell ref="I11:I12"/>
    <mergeCell ref="AO9:AO10"/>
    <mergeCell ref="AP9:AP10"/>
    <mergeCell ref="AQ9:AQ10"/>
    <mergeCell ref="AC9:AC10"/>
    <mergeCell ref="AD9:AD10"/>
    <mergeCell ref="AE9:AE10"/>
    <mergeCell ref="AF9:AF10"/>
    <mergeCell ref="AG9:AG10"/>
    <mergeCell ref="AH9:AH10"/>
    <mergeCell ref="R9:R10"/>
    <mergeCell ref="S9:S10"/>
    <mergeCell ref="T9:T10"/>
    <mergeCell ref="Z9:Z10"/>
    <mergeCell ref="AA9:AA10"/>
    <mergeCell ref="AB9:AB10"/>
    <mergeCell ref="L9:L10"/>
    <mergeCell ref="M9:M10"/>
    <mergeCell ref="N9:N10"/>
    <mergeCell ref="P11:P12"/>
    <mergeCell ref="Q11:Q12"/>
    <mergeCell ref="R11:R12"/>
    <mergeCell ref="S11:S12"/>
    <mergeCell ref="T11:T12"/>
    <mergeCell ref="Z11:Z12"/>
    <mergeCell ref="J11:J12"/>
    <mergeCell ref="K11:K12"/>
    <mergeCell ref="L11:L12"/>
    <mergeCell ref="M11:M12"/>
    <mergeCell ref="N11:N12"/>
    <mergeCell ref="O11:O12"/>
    <mergeCell ref="AI11:AI12"/>
    <mergeCell ref="AJ11:AJ12"/>
    <mergeCell ref="AK11:AK12"/>
    <mergeCell ref="AL11:AL12"/>
    <mergeCell ref="AA11:AA12"/>
    <mergeCell ref="AB11:AB12"/>
    <mergeCell ref="AC11:AC12"/>
    <mergeCell ref="AD11:AD12"/>
    <mergeCell ref="AE11:AE12"/>
    <mergeCell ref="AF11:AF12"/>
    <mergeCell ref="L13:L14"/>
    <mergeCell ref="M13:M14"/>
    <mergeCell ref="N13:N14"/>
    <mergeCell ref="O13:O14"/>
    <mergeCell ref="P13:P14"/>
    <mergeCell ref="Q13:Q14"/>
    <mergeCell ref="AS11:AS12"/>
    <mergeCell ref="AT11:AT12"/>
    <mergeCell ref="A13:A14"/>
    <mergeCell ref="E13:E14"/>
    <mergeCell ref="F13:F14"/>
    <mergeCell ref="G13:G14"/>
    <mergeCell ref="H13:H14"/>
    <mergeCell ref="I13:I14"/>
    <mergeCell ref="J13:J14"/>
    <mergeCell ref="K13:K14"/>
    <mergeCell ref="AM11:AM12"/>
    <mergeCell ref="AN11:AN12"/>
    <mergeCell ref="AO11:AO12"/>
    <mergeCell ref="AP11:AP12"/>
    <mergeCell ref="AQ11:AQ12"/>
    <mergeCell ref="AR11:AR12"/>
    <mergeCell ref="AG11:AG12"/>
    <mergeCell ref="AH11:AH12"/>
    <mergeCell ref="AC13:AC14"/>
    <mergeCell ref="AD13:AD14"/>
    <mergeCell ref="AE13:AE14"/>
    <mergeCell ref="AF13:AF14"/>
    <mergeCell ref="AG13:AG14"/>
    <mergeCell ref="AH13:AH14"/>
    <mergeCell ref="R13:R14"/>
    <mergeCell ref="S13:S14"/>
    <mergeCell ref="T13:T14"/>
    <mergeCell ref="Z13:Z14"/>
    <mergeCell ref="AA13:AA14"/>
    <mergeCell ref="AB13:AB14"/>
    <mergeCell ref="AO13:AO14"/>
    <mergeCell ref="AP13:AP14"/>
    <mergeCell ref="AQ13:AQ14"/>
    <mergeCell ref="AR13:AR14"/>
    <mergeCell ref="AS13:AS14"/>
    <mergeCell ref="AT13:AT14"/>
    <mergeCell ref="AI13:AI14"/>
    <mergeCell ref="AJ13:AJ14"/>
    <mergeCell ref="AK13:AK14"/>
    <mergeCell ref="AL13:AL14"/>
    <mergeCell ref="AM13:AM14"/>
    <mergeCell ref="AN13:AN14"/>
    <mergeCell ref="J15:J16"/>
    <mergeCell ref="K15:K16"/>
    <mergeCell ref="L15:L16"/>
    <mergeCell ref="M15:M16"/>
    <mergeCell ref="N15:N16"/>
    <mergeCell ref="O15:O16"/>
    <mergeCell ref="A15:A16"/>
    <mergeCell ref="E15:E16"/>
    <mergeCell ref="F15:F16"/>
    <mergeCell ref="G15:G16"/>
    <mergeCell ref="H15:H16"/>
    <mergeCell ref="I15:I16"/>
    <mergeCell ref="AC15:AC16"/>
    <mergeCell ref="AD15:AD16"/>
    <mergeCell ref="AE15:AE16"/>
    <mergeCell ref="AF15:AF16"/>
    <mergeCell ref="P15:P16"/>
    <mergeCell ref="Q15:Q16"/>
    <mergeCell ref="R15:R16"/>
    <mergeCell ref="S15:S16"/>
    <mergeCell ref="T15:T16"/>
    <mergeCell ref="Z15:Z16"/>
    <mergeCell ref="M20:N20"/>
    <mergeCell ref="M21:N21"/>
    <mergeCell ref="E27:K27"/>
    <mergeCell ref="Q27:U27"/>
    <mergeCell ref="AS15:AS16"/>
    <mergeCell ref="AT15:AT16"/>
    <mergeCell ref="E18:K18"/>
    <mergeCell ref="M18:N18"/>
    <mergeCell ref="F19:K19"/>
    <mergeCell ref="M19:N19"/>
    <mergeCell ref="AM15:AM16"/>
    <mergeCell ref="AN15:AN16"/>
    <mergeCell ref="AO15:AO16"/>
    <mergeCell ref="AP15:AP16"/>
    <mergeCell ref="AQ15:AQ16"/>
    <mergeCell ref="AR15:AR16"/>
    <mergeCell ref="AG15:AG16"/>
    <mergeCell ref="AH15:AH16"/>
    <mergeCell ref="AI15:AI16"/>
    <mergeCell ref="AJ15:AJ16"/>
    <mergeCell ref="AK15:AK16"/>
    <mergeCell ref="AL15:AL16"/>
    <mergeCell ref="AA15:AA16"/>
    <mergeCell ref="AB15:AB16"/>
  </mergeCells>
  <dataValidations count="5">
    <dataValidation type="list" allowBlank="1" showInputMessage="1" showErrorMessage="1" sqref="E19" xr:uid="{444E28F7-D9D3-45AE-A072-D60FD941ACA4}">
      <formula1>"1,2,3"</formula1>
    </dataValidation>
    <dataValidation type="textLength" allowBlank="1" showInputMessage="1" showErrorMessage="1" sqref="F19:K19" xr:uid="{905928BC-A83C-441D-BC32-90E5C4EA2970}">
      <formula1>1</formula1>
      <formula2>20</formula2>
    </dataValidation>
    <dataValidation type="list" allowBlank="1" showInputMessage="1" showErrorMessage="1" sqref="E7:I16 L7:P16" xr:uid="{888BBC13-92E7-4F2D-8E72-63B1F55D784F}">
      <formula1>"0,6,7,8,9,10,X"</formula1>
    </dataValidation>
    <dataValidation type="list" allowBlank="1" showInputMessage="1" showErrorMessage="1" sqref="R20:R24" xr:uid="{157608D1-84D1-4B18-8453-BC7C5A44F076}">
      <formula1>"O,P"</formula1>
    </dataValidation>
    <dataValidation type="list" allowBlank="1" showInputMessage="1" showErrorMessage="1" sqref="F20:F24" xr:uid="{4E5AC0F2-6FA4-4F03-8FFD-56F9F660CC76}">
      <formula1>"F,M"</formula1>
    </dataValidation>
  </dataValidations>
  <pageMargins left="0.7" right="0.7" top="0.75" bottom="0.75" header="0.3" footer="0.3"/>
  <pageSetup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FC8B2-810E-4EB3-83DC-F2E19427E99B}">
  <sheetPr>
    <tabColor rgb="FFFFC000"/>
    <pageSetUpPr fitToPage="1"/>
  </sheetPr>
  <dimension ref="A1:AT112"/>
  <sheetViews>
    <sheetView workbookViewId="0">
      <selection activeCell="C44" sqref="C44"/>
    </sheetView>
  </sheetViews>
  <sheetFormatPr defaultRowHeight="14.5" x14ac:dyDescent="0.35"/>
  <cols>
    <col min="3" max="3" width="28.90625" customWidth="1"/>
    <col min="4" max="4" width="42" customWidth="1"/>
    <col min="9" max="9" width="10.08984375" customWidth="1"/>
    <col min="10" max="10" width="9.90625" style="1" customWidth="1"/>
    <col min="11" max="11" width="13.7265625" customWidth="1"/>
    <col min="17" max="17" width="13.453125" customWidth="1"/>
    <col min="18" max="18" width="13.26953125" customWidth="1"/>
    <col min="20" max="20" width="12.26953125" customWidth="1"/>
    <col min="26" max="26" width="11.7265625" customWidth="1"/>
    <col min="31" max="31" width="11.90625" customWidth="1"/>
    <col min="34" max="34" width="12.08984375" customWidth="1"/>
    <col min="39" max="39" width="15.36328125" customWidth="1"/>
  </cols>
  <sheetData>
    <row r="1" spans="1:46" ht="36.5" thickTop="1" x14ac:dyDescent="0.8">
      <c r="B1" s="20"/>
      <c r="C1" s="21"/>
      <c r="D1" s="21"/>
      <c r="E1" s="21"/>
      <c r="F1" s="22" t="s">
        <v>27</v>
      </c>
      <c r="G1" s="21"/>
      <c r="H1" s="21"/>
      <c r="I1" s="21"/>
      <c r="J1" s="23"/>
      <c r="K1" s="21"/>
      <c r="L1" s="21"/>
      <c r="M1" s="21"/>
      <c r="N1" s="21"/>
      <c r="O1" s="21"/>
      <c r="P1" s="21"/>
      <c r="Q1" s="97" t="s">
        <v>97</v>
      </c>
      <c r="R1" s="97">
        <v>14</v>
      </c>
      <c r="S1" s="21"/>
      <c r="T1" s="21"/>
      <c r="U1" s="21"/>
      <c r="V1" s="24"/>
    </row>
    <row r="2" spans="1:46" ht="26" x14ac:dyDescent="0.6">
      <c r="B2" s="25"/>
      <c r="G2" s="26" t="s">
        <v>28</v>
      </c>
      <c r="V2" s="27"/>
    </row>
    <row r="3" spans="1:46" ht="28.5" x14ac:dyDescent="0.65">
      <c r="B3" s="25"/>
      <c r="E3" s="28" t="s">
        <v>29</v>
      </c>
      <c r="V3" s="27"/>
    </row>
    <row r="4" spans="1:46" ht="15" thickBot="1" x14ac:dyDescent="0.4">
      <c r="B4" s="25"/>
      <c r="V4" s="27"/>
    </row>
    <row r="5" spans="1:46" ht="19.5" customHeight="1" thickBot="1" x14ac:dyDescent="0.6">
      <c r="B5" s="25"/>
      <c r="D5" s="17" t="s">
        <v>0</v>
      </c>
      <c r="E5" s="173" t="s">
        <v>4</v>
      </c>
      <c r="F5" s="174"/>
      <c r="G5" s="174"/>
      <c r="H5" s="174"/>
      <c r="I5" s="174"/>
      <c r="J5" s="174"/>
      <c r="K5" s="174"/>
      <c r="L5" s="171" t="s">
        <v>5</v>
      </c>
      <c r="M5" s="172"/>
      <c r="N5" s="172"/>
      <c r="O5" s="172"/>
      <c r="P5" s="172"/>
      <c r="Q5" s="172"/>
      <c r="R5" s="16"/>
      <c r="S5" s="176" t="s">
        <v>3</v>
      </c>
      <c r="T5" s="177"/>
      <c r="V5" s="27"/>
      <c r="AA5" s="38" t="s">
        <v>47</v>
      </c>
      <c r="AH5" s="38" t="s">
        <v>48</v>
      </c>
      <c r="AO5" s="38" t="s">
        <v>49</v>
      </c>
    </row>
    <row r="6" spans="1:46" ht="29.25" customHeight="1" thickTop="1" thickBot="1" x14ac:dyDescent="0.5">
      <c r="A6" s="29"/>
      <c r="B6" s="29"/>
      <c r="C6" s="181" t="s">
        <v>51</v>
      </c>
      <c r="D6" s="182"/>
      <c r="E6" s="2">
        <v>1</v>
      </c>
      <c r="F6" s="2">
        <v>2</v>
      </c>
      <c r="G6" s="2">
        <v>3</v>
      </c>
      <c r="H6" s="2">
        <v>4</v>
      </c>
      <c r="I6" s="2">
        <v>5</v>
      </c>
      <c r="J6" s="13" t="s">
        <v>1</v>
      </c>
      <c r="K6" s="14" t="s">
        <v>15</v>
      </c>
      <c r="L6" s="10">
        <v>1</v>
      </c>
      <c r="M6" s="11">
        <v>2</v>
      </c>
      <c r="N6" s="11">
        <v>3</v>
      </c>
      <c r="O6" s="11">
        <v>4</v>
      </c>
      <c r="P6" s="11">
        <v>5</v>
      </c>
      <c r="Q6" s="12" t="s">
        <v>2</v>
      </c>
      <c r="R6" s="15" t="s">
        <v>15</v>
      </c>
      <c r="S6" s="30"/>
      <c r="T6" s="15" t="s">
        <v>15</v>
      </c>
      <c r="V6" s="27"/>
      <c r="Z6" s="47" t="s">
        <v>35</v>
      </c>
      <c r="AA6" s="48" t="s">
        <v>36</v>
      </c>
      <c r="AB6" s="48" t="s">
        <v>37</v>
      </c>
      <c r="AC6" s="48" t="s">
        <v>38</v>
      </c>
      <c r="AD6" s="48" t="s">
        <v>39</v>
      </c>
      <c r="AE6" s="48" t="s">
        <v>40</v>
      </c>
      <c r="AF6" s="49" t="s">
        <v>41</v>
      </c>
      <c r="AG6" s="39" t="s">
        <v>35</v>
      </c>
      <c r="AH6" s="40" t="s">
        <v>36</v>
      </c>
      <c r="AI6" s="40" t="s">
        <v>37</v>
      </c>
      <c r="AJ6" s="40" t="s">
        <v>38</v>
      </c>
      <c r="AK6" s="40" t="s">
        <v>39</v>
      </c>
      <c r="AL6" s="40" t="s">
        <v>40</v>
      </c>
      <c r="AM6" s="41" t="s">
        <v>41</v>
      </c>
      <c r="AN6" s="39" t="s">
        <v>35</v>
      </c>
      <c r="AO6" s="40" t="s">
        <v>36</v>
      </c>
      <c r="AP6" s="40" t="s">
        <v>37</v>
      </c>
      <c r="AQ6" s="40" t="s">
        <v>38</v>
      </c>
      <c r="AR6" s="40" t="s">
        <v>39</v>
      </c>
      <c r="AS6" s="40" t="s">
        <v>40</v>
      </c>
      <c r="AT6" s="41" t="s">
        <v>41</v>
      </c>
    </row>
    <row r="7" spans="1:46" ht="25.5" customHeight="1" thickTop="1" thickBot="1" x14ac:dyDescent="0.5">
      <c r="A7" s="183">
        <v>1</v>
      </c>
      <c r="B7" s="54" t="s">
        <v>52</v>
      </c>
      <c r="C7" s="81"/>
      <c r="D7" s="55"/>
      <c r="E7" s="140"/>
      <c r="F7" s="140"/>
      <c r="G7" s="140"/>
      <c r="H7" s="140"/>
      <c r="I7" s="140"/>
      <c r="J7" s="142">
        <f>J102</f>
        <v>0</v>
      </c>
      <c r="K7" s="144" t="str">
        <f>IF(K102=0," ",VLOOKUP(K102,$Y$102:$Z$110,2))</f>
        <v xml:space="preserve"> </v>
      </c>
      <c r="L7" s="140"/>
      <c r="M7" s="140"/>
      <c r="N7" s="140"/>
      <c r="O7" s="140"/>
      <c r="P7" s="140"/>
      <c r="Q7" s="142">
        <f>Q102</f>
        <v>0</v>
      </c>
      <c r="R7" s="144" t="str">
        <f>IF(R102=0," ",VLOOKUP(R102,$Y$102:$Z$110,2))</f>
        <v xml:space="preserve"> </v>
      </c>
      <c r="S7" s="142">
        <f>T102</f>
        <v>0</v>
      </c>
      <c r="T7" s="144" t="str">
        <f>IF(U102=10,"xxxxxxxxxx",IF(U102=0," ",VLOOKUP(U102,$Y$102:$Z$110,2)))</f>
        <v xml:space="preserve"> </v>
      </c>
      <c r="V7" s="27"/>
      <c r="Z7" s="178">
        <f>(COUNTIF($E$7:$I$8,0))</f>
        <v>0</v>
      </c>
      <c r="AA7" s="180">
        <f>(COUNTIF($E$7:$I$8,6))</f>
        <v>0</v>
      </c>
      <c r="AB7" s="180">
        <f>(COUNTIF($E$7:$I$8,7))</f>
        <v>0</v>
      </c>
      <c r="AC7" s="180">
        <f>(COUNTIF($E$7:$I$8,8))</f>
        <v>0</v>
      </c>
      <c r="AD7" s="180">
        <f>(COUNTIF($E$7:$I$8,9))</f>
        <v>0</v>
      </c>
      <c r="AE7" s="180">
        <f>(COUNTIF($E$7:$I$8,10))</f>
        <v>0</v>
      </c>
      <c r="AF7" s="179">
        <f>K102</f>
        <v>0</v>
      </c>
      <c r="AG7" s="152">
        <f>(COUNTIF($L7:$P8,0))</f>
        <v>0</v>
      </c>
      <c r="AH7" s="149">
        <f>(COUNTIF($L7:$P8,6))</f>
        <v>0</v>
      </c>
      <c r="AI7" s="149">
        <f>(COUNTIF($L7:$P8,7))</f>
        <v>0</v>
      </c>
      <c r="AJ7" s="149">
        <f>(COUNTIF($L7:$P8,8))</f>
        <v>0</v>
      </c>
      <c r="AK7" s="149">
        <f>(COUNTIF($L7:$P8,9))</f>
        <v>0</v>
      </c>
      <c r="AL7" s="149">
        <f>(COUNTIF($L7:$P8,10))</f>
        <v>0</v>
      </c>
      <c r="AM7" s="156">
        <f>R102</f>
        <v>0</v>
      </c>
      <c r="AN7" s="152">
        <f>Z7+AG7</f>
        <v>0</v>
      </c>
      <c r="AO7" s="149">
        <f t="shared" ref="AO7:AT7" si="0">AA7+AH7</f>
        <v>0</v>
      </c>
      <c r="AP7" s="149">
        <f t="shared" si="0"/>
        <v>0</v>
      </c>
      <c r="AQ7" s="149">
        <f t="shared" si="0"/>
        <v>0</v>
      </c>
      <c r="AR7" s="149">
        <f t="shared" si="0"/>
        <v>0</v>
      </c>
      <c r="AS7" s="149">
        <f t="shared" si="0"/>
        <v>0</v>
      </c>
      <c r="AT7" s="156">
        <f t="shared" si="0"/>
        <v>0</v>
      </c>
    </row>
    <row r="8" spans="1:46" ht="22" thickTop="1" thickBot="1" x14ac:dyDescent="0.5">
      <c r="A8" s="183"/>
      <c r="B8" s="53" t="s">
        <v>50</v>
      </c>
      <c r="C8" s="82"/>
      <c r="D8" s="83"/>
      <c r="E8" s="141"/>
      <c r="F8" s="141"/>
      <c r="G8" s="141"/>
      <c r="H8" s="141"/>
      <c r="I8" s="141"/>
      <c r="J8" s="143"/>
      <c r="K8" s="144"/>
      <c r="L8" s="141"/>
      <c r="M8" s="141"/>
      <c r="N8" s="141"/>
      <c r="O8" s="141"/>
      <c r="P8" s="141"/>
      <c r="Q8" s="143"/>
      <c r="R8" s="144"/>
      <c r="S8" s="143"/>
      <c r="T8" s="144"/>
      <c r="V8" s="27"/>
      <c r="Z8" s="151"/>
      <c r="AA8" s="150"/>
      <c r="AB8" s="150"/>
      <c r="AC8" s="150"/>
      <c r="AD8" s="150"/>
      <c r="AE8" s="150"/>
      <c r="AF8" s="153"/>
      <c r="AG8" s="151"/>
      <c r="AH8" s="150"/>
      <c r="AI8" s="150"/>
      <c r="AJ8" s="150"/>
      <c r="AK8" s="150"/>
      <c r="AL8" s="150"/>
      <c r="AM8" s="153"/>
      <c r="AN8" s="151"/>
      <c r="AO8" s="150"/>
      <c r="AP8" s="150"/>
      <c r="AQ8" s="150"/>
      <c r="AR8" s="150"/>
      <c r="AS8" s="150"/>
      <c r="AT8" s="153"/>
    </row>
    <row r="9" spans="1:46" ht="21.65" customHeight="1" thickTop="1" thickBot="1" x14ac:dyDescent="0.5">
      <c r="A9" s="183">
        <v>2</v>
      </c>
      <c r="B9" s="54" t="s">
        <v>52</v>
      </c>
      <c r="C9" s="84"/>
      <c r="D9" s="56"/>
      <c r="E9" s="140"/>
      <c r="F9" s="140"/>
      <c r="G9" s="140"/>
      <c r="H9" s="140"/>
      <c r="I9" s="140"/>
      <c r="J9" s="142">
        <f>J104</f>
        <v>0</v>
      </c>
      <c r="K9" s="144" t="str">
        <f>IF(K104=0," ",VLOOKUP(K104,$Y$102:$Z$110,2))</f>
        <v xml:space="preserve"> </v>
      </c>
      <c r="L9" s="140"/>
      <c r="M9" s="140"/>
      <c r="N9" s="140"/>
      <c r="O9" s="140"/>
      <c r="P9" s="140"/>
      <c r="Q9" s="142">
        <f>Q104</f>
        <v>0</v>
      </c>
      <c r="R9" s="144" t="str">
        <f>IF(R104=0," ",VLOOKUP(R104,$Y$102:$Z$110,2))</f>
        <v xml:space="preserve"> </v>
      </c>
      <c r="S9" s="142">
        <f>T104</f>
        <v>0</v>
      </c>
      <c r="T9" s="144" t="str">
        <f>IF(U104=10,"xxxxxxxxxx",IF(U104=0," ",VLOOKUP(U104,$Y$102:$Z$110,2)))</f>
        <v xml:space="preserve"> </v>
      </c>
      <c r="V9" s="27"/>
      <c r="Z9" s="151">
        <f>(COUNTIF($E$9:$I$10,0))</f>
        <v>0</v>
      </c>
      <c r="AA9" s="150">
        <f>(COUNTIF($E$9:$I$10,6))</f>
        <v>0</v>
      </c>
      <c r="AB9" s="150">
        <f>(COUNTIF($E$9:$I$10,7))</f>
        <v>0</v>
      </c>
      <c r="AC9" s="150">
        <f>(COUNTIF($E$9:$I$10,8))</f>
        <v>0</v>
      </c>
      <c r="AD9" s="150">
        <f>(COUNTIF($E$9:$I$10,9))</f>
        <v>0</v>
      </c>
      <c r="AE9" s="150">
        <f>(COUNTIF($E$9:$I$10,10))</f>
        <v>0</v>
      </c>
      <c r="AF9" s="153">
        <f t="shared" ref="AF9" si="1">K104</f>
        <v>0</v>
      </c>
      <c r="AG9" s="151">
        <f t="shared" ref="AG9" si="2">(COUNTIF($L9:$P10,0))</f>
        <v>0</v>
      </c>
      <c r="AH9" s="150">
        <f t="shared" ref="AH9" si="3">(COUNTIF($L9:$P10,6))</f>
        <v>0</v>
      </c>
      <c r="AI9" s="150">
        <f t="shared" ref="AI9" si="4">(COUNTIF($L9:$P10,7))</f>
        <v>0</v>
      </c>
      <c r="AJ9" s="150">
        <f t="shared" ref="AJ9" si="5">(COUNTIF($L9:$P10,8))</f>
        <v>0</v>
      </c>
      <c r="AK9" s="150">
        <f t="shared" ref="AK9" si="6">(COUNTIF($L9:$P10,9))</f>
        <v>0</v>
      </c>
      <c r="AL9" s="150">
        <f t="shared" ref="AL9" si="7">(COUNTIF($L9:$P10,10))</f>
        <v>0</v>
      </c>
      <c r="AM9" s="153">
        <f t="shared" ref="AM9" si="8">R104</f>
        <v>0</v>
      </c>
      <c r="AN9" s="151">
        <f t="shared" ref="AN9:AT9" si="9">Z9+AG9</f>
        <v>0</v>
      </c>
      <c r="AO9" s="150">
        <f t="shared" si="9"/>
        <v>0</v>
      </c>
      <c r="AP9" s="150">
        <f t="shared" si="9"/>
        <v>0</v>
      </c>
      <c r="AQ9" s="150">
        <f t="shared" si="9"/>
        <v>0</v>
      </c>
      <c r="AR9" s="150">
        <f t="shared" si="9"/>
        <v>0</v>
      </c>
      <c r="AS9" s="150">
        <f t="shared" si="9"/>
        <v>0</v>
      </c>
      <c r="AT9" s="153">
        <f t="shared" si="9"/>
        <v>0</v>
      </c>
    </row>
    <row r="10" spans="1:46" ht="22" thickTop="1" thickBot="1" x14ac:dyDescent="0.5">
      <c r="A10" s="183"/>
      <c r="B10" s="53" t="s">
        <v>50</v>
      </c>
      <c r="C10" s="82"/>
      <c r="D10" s="83"/>
      <c r="E10" s="141"/>
      <c r="F10" s="141"/>
      <c r="G10" s="141"/>
      <c r="H10" s="141"/>
      <c r="I10" s="141"/>
      <c r="J10" s="143"/>
      <c r="K10" s="144"/>
      <c r="L10" s="141"/>
      <c r="M10" s="141"/>
      <c r="N10" s="141"/>
      <c r="O10" s="141"/>
      <c r="P10" s="141"/>
      <c r="Q10" s="143"/>
      <c r="R10" s="144"/>
      <c r="S10" s="143"/>
      <c r="T10" s="144"/>
      <c r="V10" s="27"/>
      <c r="Z10" s="151"/>
      <c r="AA10" s="150"/>
      <c r="AB10" s="150"/>
      <c r="AC10" s="150"/>
      <c r="AD10" s="150"/>
      <c r="AE10" s="150"/>
      <c r="AF10" s="153"/>
      <c r="AG10" s="151"/>
      <c r="AH10" s="150"/>
      <c r="AI10" s="150"/>
      <c r="AJ10" s="150"/>
      <c r="AK10" s="150"/>
      <c r="AL10" s="150"/>
      <c r="AM10" s="153"/>
      <c r="AN10" s="151"/>
      <c r="AO10" s="150"/>
      <c r="AP10" s="150"/>
      <c r="AQ10" s="150"/>
      <c r="AR10" s="150"/>
      <c r="AS10" s="150"/>
      <c r="AT10" s="153"/>
    </row>
    <row r="11" spans="1:46" ht="23.15" customHeight="1" thickTop="1" thickBot="1" x14ac:dyDescent="0.5">
      <c r="A11" s="183">
        <v>3</v>
      </c>
      <c r="B11" s="54" t="s">
        <v>52</v>
      </c>
      <c r="C11" s="84"/>
      <c r="D11" s="56"/>
      <c r="E11" s="140"/>
      <c r="F11" s="140"/>
      <c r="G11" s="140"/>
      <c r="H11" s="140"/>
      <c r="I11" s="140"/>
      <c r="J11" s="142">
        <f>J106</f>
        <v>0</v>
      </c>
      <c r="K11" s="144" t="str">
        <f>IF(K106=0," ",VLOOKUP(K106,$Y$102:$Z$110,2))</f>
        <v xml:space="preserve"> </v>
      </c>
      <c r="L11" s="140"/>
      <c r="M11" s="140"/>
      <c r="N11" s="140"/>
      <c r="O11" s="140"/>
      <c r="P11" s="140"/>
      <c r="Q11" s="142">
        <f>Q106</f>
        <v>0</v>
      </c>
      <c r="R11" s="144" t="str">
        <f>IF(R106=0," ",VLOOKUP(R106,$Y$102:$Z$110,2))</f>
        <v xml:space="preserve"> </v>
      </c>
      <c r="S11" s="142">
        <f>T106</f>
        <v>0</v>
      </c>
      <c r="T11" s="144" t="str">
        <f>IF(U106=10,"xxxxxxxxxx",IF(U106=0," ",VLOOKUP(U106,$Y$102:$Z$110,2)))</f>
        <v xml:space="preserve"> </v>
      </c>
      <c r="V11" s="27"/>
      <c r="Z11" s="151">
        <f>(COUNTIF($E$11:$I$12,0))</f>
        <v>0</v>
      </c>
      <c r="AA11" s="150">
        <f>(COUNTIF($E$11:$I$12,6))</f>
        <v>0</v>
      </c>
      <c r="AB11" s="150">
        <f>(COUNTIF($E$11:$I$12,7))</f>
        <v>0</v>
      </c>
      <c r="AC11" s="150">
        <f>(COUNTIF($E$11:$I$12,8))</f>
        <v>0</v>
      </c>
      <c r="AD11" s="150">
        <f>(COUNTIF($E$11:$I$12,9))</f>
        <v>0</v>
      </c>
      <c r="AE11" s="150">
        <f>(COUNTIF($E$11:$I$12,10))</f>
        <v>0</v>
      </c>
      <c r="AF11" s="153">
        <f t="shared" ref="AF11" si="10">K106</f>
        <v>0</v>
      </c>
      <c r="AG11" s="151">
        <f t="shared" ref="AG11" si="11">(COUNTIF($L11:$P12,0))</f>
        <v>0</v>
      </c>
      <c r="AH11" s="150">
        <f t="shared" ref="AH11" si="12">(COUNTIF($L11:$P12,6))</f>
        <v>0</v>
      </c>
      <c r="AI11" s="150">
        <f t="shared" ref="AI11" si="13">(COUNTIF($L11:$P12,7))</f>
        <v>0</v>
      </c>
      <c r="AJ11" s="150">
        <f t="shared" ref="AJ11" si="14">(COUNTIF($L11:$P12,8))</f>
        <v>0</v>
      </c>
      <c r="AK11" s="150">
        <f t="shared" ref="AK11" si="15">(COUNTIF($L11:$P12,9))</f>
        <v>0</v>
      </c>
      <c r="AL11" s="150">
        <f t="shared" ref="AL11" si="16">(COUNTIF($L11:$P12,10))</f>
        <v>0</v>
      </c>
      <c r="AM11" s="153">
        <f t="shared" ref="AM11" si="17">R106</f>
        <v>0</v>
      </c>
      <c r="AN11" s="151">
        <f t="shared" ref="AN11:AT11" si="18">Z11+AG11</f>
        <v>0</v>
      </c>
      <c r="AO11" s="150">
        <f t="shared" si="18"/>
        <v>0</v>
      </c>
      <c r="AP11" s="150">
        <f t="shared" si="18"/>
        <v>0</v>
      </c>
      <c r="AQ11" s="150">
        <f t="shared" si="18"/>
        <v>0</v>
      </c>
      <c r="AR11" s="150">
        <f t="shared" si="18"/>
        <v>0</v>
      </c>
      <c r="AS11" s="150">
        <f t="shared" si="18"/>
        <v>0</v>
      </c>
      <c r="AT11" s="153">
        <f t="shared" si="18"/>
        <v>0</v>
      </c>
    </row>
    <row r="12" spans="1:46" ht="22" thickTop="1" thickBot="1" x14ac:dyDescent="0.5">
      <c r="A12" s="183"/>
      <c r="B12" s="53" t="s">
        <v>50</v>
      </c>
      <c r="C12" s="82"/>
      <c r="D12" s="85"/>
      <c r="E12" s="175"/>
      <c r="F12" s="141"/>
      <c r="G12" s="141"/>
      <c r="H12" s="141"/>
      <c r="I12" s="141"/>
      <c r="J12" s="143"/>
      <c r="K12" s="144"/>
      <c r="L12" s="175"/>
      <c r="M12" s="141"/>
      <c r="N12" s="141"/>
      <c r="O12" s="141"/>
      <c r="P12" s="141"/>
      <c r="Q12" s="143"/>
      <c r="R12" s="144"/>
      <c r="S12" s="143"/>
      <c r="T12" s="144"/>
      <c r="V12" s="27"/>
      <c r="Z12" s="151"/>
      <c r="AA12" s="150"/>
      <c r="AB12" s="150"/>
      <c r="AC12" s="150"/>
      <c r="AD12" s="150"/>
      <c r="AE12" s="150"/>
      <c r="AF12" s="153"/>
      <c r="AG12" s="151"/>
      <c r="AH12" s="150"/>
      <c r="AI12" s="150"/>
      <c r="AJ12" s="150"/>
      <c r="AK12" s="150"/>
      <c r="AL12" s="150"/>
      <c r="AM12" s="153"/>
      <c r="AN12" s="151"/>
      <c r="AO12" s="150"/>
      <c r="AP12" s="150"/>
      <c r="AQ12" s="150"/>
      <c r="AR12" s="150"/>
      <c r="AS12" s="150"/>
      <c r="AT12" s="153"/>
    </row>
    <row r="13" spans="1:46" ht="22" customHeight="1" thickTop="1" thickBot="1" x14ac:dyDescent="0.5">
      <c r="A13" s="183">
        <v>4</v>
      </c>
      <c r="B13" s="54" t="s">
        <v>52</v>
      </c>
      <c r="C13" s="84"/>
      <c r="D13" s="56"/>
      <c r="E13" s="140"/>
      <c r="F13" s="140"/>
      <c r="G13" s="140"/>
      <c r="H13" s="140"/>
      <c r="I13" s="140"/>
      <c r="J13" s="142">
        <f>J108</f>
        <v>0</v>
      </c>
      <c r="K13" s="144" t="str">
        <f>IF(K108=0," ",VLOOKUP(K108,$Y$102:$Z$110,2))</f>
        <v xml:space="preserve"> </v>
      </c>
      <c r="L13" s="140"/>
      <c r="M13" s="140"/>
      <c r="N13" s="140"/>
      <c r="O13" s="140"/>
      <c r="P13" s="140"/>
      <c r="Q13" s="142">
        <f>Q108</f>
        <v>0</v>
      </c>
      <c r="R13" s="144" t="str">
        <f>IF(R108=0," ",VLOOKUP(R108,$Y$102:$Z$110,2))</f>
        <v xml:space="preserve"> </v>
      </c>
      <c r="S13" s="142">
        <f>T108</f>
        <v>0</v>
      </c>
      <c r="T13" s="144" t="str">
        <f>IF(U108=10,"xxxxxxxxxx",IF(U108=0," ",VLOOKUP(U108,$Y$102:$Z$110,2)))</f>
        <v xml:space="preserve"> </v>
      </c>
      <c r="V13" s="27"/>
      <c r="Z13" s="151">
        <f>(COUNTIF($E$13:$I$14,0))</f>
        <v>0</v>
      </c>
      <c r="AA13" s="150">
        <f>(COUNTIF($E$13:$I$14,6))</f>
        <v>0</v>
      </c>
      <c r="AB13" s="150">
        <f>(COUNTIF($E$13:$I$14,7))</f>
        <v>0</v>
      </c>
      <c r="AC13" s="150">
        <f>(COUNTIF($E$13:$I$14,8))</f>
        <v>0</v>
      </c>
      <c r="AD13" s="150">
        <f>(COUNTIF($E$13:$I$14,9))</f>
        <v>0</v>
      </c>
      <c r="AE13" s="150">
        <f>(COUNTIF($E$13:$I$14,10))</f>
        <v>0</v>
      </c>
      <c r="AF13" s="153">
        <f t="shared" ref="AF13" si="19">K108</f>
        <v>0</v>
      </c>
      <c r="AG13" s="151">
        <f t="shared" ref="AG13" si="20">(COUNTIF($L13:$P14,0))</f>
        <v>0</v>
      </c>
      <c r="AH13" s="150">
        <f t="shared" ref="AH13" si="21">(COUNTIF($L13:$P14,6))</f>
        <v>0</v>
      </c>
      <c r="AI13" s="150">
        <f t="shared" ref="AI13" si="22">(COUNTIF($L13:$P14,7))</f>
        <v>0</v>
      </c>
      <c r="AJ13" s="150">
        <f t="shared" ref="AJ13" si="23">(COUNTIF($L13:$P14,8))</f>
        <v>0</v>
      </c>
      <c r="AK13" s="150">
        <f t="shared" ref="AK13" si="24">(COUNTIF($L13:$P14,9))</f>
        <v>0</v>
      </c>
      <c r="AL13" s="150">
        <f t="shared" ref="AL13" si="25">(COUNTIF($L13:$P14,10))</f>
        <v>0</v>
      </c>
      <c r="AM13" s="153">
        <f t="shared" ref="AM13" si="26">R108</f>
        <v>0</v>
      </c>
      <c r="AN13" s="151">
        <f t="shared" ref="AN13:AT13" si="27">Z13+AG13</f>
        <v>0</v>
      </c>
      <c r="AO13" s="150">
        <f t="shared" si="27"/>
        <v>0</v>
      </c>
      <c r="AP13" s="150">
        <f t="shared" si="27"/>
        <v>0</v>
      </c>
      <c r="AQ13" s="150">
        <f t="shared" si="27"/>
        <v>0</v>
      </c>
      <c r="AR13" s="150">
        <f t="shared" si="27"/>
        <v>0</v>
      </c>
      <c r="AS13" s="150">
        <f t="shared" si="27"/>
        <v>0</v>
      </c>
      <c r="AT13" s="153">
        <f t="shared" si="27"/>
        <v>0</v>
      </c>
    </row>
    <row r="14" spans="1:46" ht="22" thickTop="1" thickBot="1" x14ac:dyDescent="0.5">
      <c r="A14" s="183"/>
      <c r="B14" s="53" t="s">
        <v>50</v>
      </c>
      <c r="C14" s="82"/>
      <c r="D14" s="83"/>
      <c r="E14" s="141"/>
      <c r="F14" s="141"/>
      <c r="G14" s="141"/>
      <c r="H14" s="141"/>
      <c r="I14" s="141"/>
      <c r="J14" s="143"/>
      <c r="K14" s="144"/>
      <c r="L14" s="141"/>
      <c r="M14" s="141"/>
      <c r="N14" s="141"/>
      <c r="O14" s="141"/>
      <c r="P14" s="141"/>
      <c r="Q14" s="143"/>
      <c r="R14" s="144"/>
      <c r="S14" s="143"/>
      <c r="T14" s="144"/>
      <c r="V14" s="27"/>
      <c r="Z14" s="151"/>
      <c r="AA14" s="150"/>
      <c r="AB14" s="150"/>
      <c r="AC14" s="150"/>
      <c r="AD14" s="150"/>
      <c r="AE14" s="150"/>
      <c r="AF14" s="153"/>
      <c r="AG14" s="151"/>
      <c r="AH14" s="150"/>
      <c r="AI14" s="150"/>
      <c r="AJ14" s="150"/>
      <c r="AK14" s="150"/>
      <c r="AL14" s="150"/>
      <c r="AM14" s="153"/>
      <c r="AN14" s="151"/>
      <c r="AO14" s="150"/>
      <c r="AP14" s="150"/>
      <c r="AQ14" s="150"/>
      <c r="AR14" s="150"/>
      <c r="AS14" s="150"/>
      <c r="AT14" s="153"/>
    </row>
    <row r="15" spans="1:46" ht="23.5" customHeight="1" thickTop="1" thickBot="1" x14ac:dyDescent="0.5">
      <c r="A15" s="183">
        <v>5</v>
      </c>
      <c r="B15" s="54" t="s">
        <v>52</v>
      </c>
      <c r="C15" s="84"/>
      <c r="D15" s="56"/>
      <c r="E15" s="140"/>
      <c r="F15" s="140"/>
      <c r="G15" s="140"/>
      <c r="H15" s="140"/>
      <c r="I15" s="140"/>
      <c r="J15" s="142">
        <f>J110</f>
        <v>0</v>
      </c>
      <c r="K15" s="144" t="str">
        <f>IF(K110=0," ",VLOOKUP(K110,$Y$102:$Z$110,2))</f>
        <v xml:space="preserve"> </v>
      </c>
      <c r="L15" s="140"/>
      <c r="M15" s="140"/>
      <c r="N15" s="140"/>
      <c r="O15" s="140"/>
      <c r="P15" s="140"/>
      <c r="Q15" s="142">
        <f>Q110</f>
        <v>0</v>
      </c>
      <c r="R15" s="144" t="str">
        <f>IF(R110=0," ",VLOOKUP(R110,$Y$102:$Z$110,2))</f>
        <v xml:space="preserve"> </v>
      </c>
      <c r="S15" s="142">
        <f>T110</f>
        <v>0</v>
      </c>
      <c r="T15" s="144" t="str">
        <f>IF(U110=10,"xxxxxxxxxx",IF(U110=0," ",VLOOKUP(U110,$Y$102:$Z$110,2)))</f>
        <v xml:space="preserve"> </v>
      </c>
      <c r="V15" s="27"/>
      <c r="Z15" s="151">
        <f>(COUNTIF($E$15:$I$16,0))</f>
        <v>0</v>
      </c>
      <c r="AA15" s="150">
        <f>(COUNTIF($E$15:$I$16,6))</f>
        <v>0</v>
      </c>
      <c r="AB15" s="150">
        <f>(COUNTIF($E$15:$I$16,7))</f>
        <v>0</v>
      </c>
      <c r="AC15" s="150">
        <f>(COUNTIF($E$15:$I$16,8))</f>
        <v>0</v>
      </c>
      <c r="AD15" s="150">
        <f>(COUNTIF($E$15:$I$16,9))</f>
        <v>0</v>
      </c>
      <c r="AE15" s="150">
        <f>(COUNTIF($E$15:$I$16,10))</f>
        <v>0</v>
      </c>
      <c r="AF15" s="153">
        <f t="shared" ref="AF15" si="28">K110</f>
        <v>0</v>
      </c>
      <c r="AG15" s="151">
        <f t="shared" ref="AG15" si="29">(COUNTIF($L15:$P16,0))</f>
        <v>0</v>
      </c>
      <c r="AH15" s="150">
        <f t="shared" ref="AH15" si="30">(COUNTIF($L15:$P16,6))</f>
        <v>0</v>
      </c>
      <c r="AI15" s="150">
        <f t="shared" ref="AI15" si="31">(COUNTIF($L15:$P16,7))</f>
        <v>0</v>
      </c>
      <c r="AJ15" s="150">
        <f t="shared" ref="AJ15" si="32">(COUNTIF($L15:$P16,8))</f>
        <v>0</v>
      </c>
      <c r="AK15" s="150">
        <f t="shared" ref="AK15" si="33">(COUNTIF($L15:$P16,9))</f>
        <v>0</v>
      </c>
      <c r="AL15" s="150">
        <f t="shared" ref="AL15" si="34">(COUNTIF($L15:$P16,10))</f>
        <v>0</v>
      </c>
      <c r="AM15" s="153">
        <f t="shared" ref="AM15" si="35">R110</f>
        <v>0</v>
      </c>
      <c r="AN15" s="151">
        <f t="shared" ref="AN15:AT15" si="36">Z15+AG15</f>
        <v>0</v>
      </c>
      <c r="AO15" s="150">
        <f t="shared" si="36"/>
        <v>0</v>
      </c>
      <c r="AP15" s="150">
        <f t="shared" si="36"/>
        <v>0</v>
      </c>
      <c r="AQ15" s="150">
        <f t="shared" si="36"/>
        <v>0</v>
      </c>
      <c r="AR15" s="150">
        <f t="shared" si="36"/>
        <v>0</v>
      </c>
      <c r="AS15" s="150">
        <f t="shared" si="36"/>
        <v>0</v>
      </c>
      <c r="AT15" s="153">
        <f t="shared" si="36"/>
        <v>0</v>
      </c>
    </row>
    <row r="16" spans="1:46" ht="22" thickTop="1" thickBot="1" x14ac:dyDescent="0.5">
      <c r="A16" s="183"/>
      <c r="B16" s="53" t="s">
        <v>50</v>
      </c>
      <c r="C16" s="82"/>
      <c r="D16" s="83"/>
      <c r="E16" s="141"/>
      <c r="F16" s="141"/>
      <c r="G16" s="141"/>
      <c r="H16" s="141"/>
      <c r="I16" s="141"/>
      <c r="J16" s="143"/>
      <c r="K16" s="144"/>
      <c r="L16" s="141"/>
      <c r="M16" s="141"/>
      <c r="N16" s="141"/>
      <c r="O16" s="141"/>
      <c r="P16" s="141"/>
      <c r="Q16" s="143"/>
      <c r="R16" s="144"/>
      <c r="S16" s="143"/>
      <c r="T16" s="144"/>
      <c r="V16" s="27"/>
      <c r="Z16" s="157"/>
      <c r="AA16" s="154"/>
      <c r="AB16" s="154"/>
      <c r="AC16" s="154"/>
      <c r="AD16" s="154"/>
      <c r="AE16" s="154"/>
      <c r="AF16" s="155"/>
      <c r="AG16" s="157"/>
      <c r="AH16" s="154"/>
      <c r="AI16" s="154"/>
      <c r="AJ16" s="154"/>
      <c r="AK16" s="154"/>
      <c r="AL16" s="154"/>
      <c r="AM16" s="155"/>
      <c r="AN16" s="157"/>
      <c r="AO16" s="154"/>
      <c r="AP16" s="154"/>
      <c r="AQ16" s="154"/>
      <c r="AR16" s="154"/>
      <c r="AS16" s="154"/>
      <c r="AT16" s="155"/>
    </row>
    <row r="17" spans="2:22" ht="15.5" thickTop="1" thickBot="1" x14ac:dyDescent="0.4">
      <c r="B17" s="25"/>
      <c r="V17" s="27"/>
    </row>
    <row r="18" spans="2:22" ht="15.5" thickTop="1" thickBot="1" x14ac:dyDescent="0.4">
      <c r="B18" s="25"/>
      <c r="D18" s="31" t="s">
        <v>16</v>
      </c>
      <c r="E18" s="161">
        <f>'SUMMARY SHEET'!D5</f>
        <v>0</v>
      </c>
      <c r="F18" s="162"/>
      <c r="G18" s="162"/>
      <c r="H18" s="162"/>
      <c r="I18" s="162"/>
      <c r="J18" s="162"/>
      <c r="K18" s="163"/>
      <c r="M18" s="170" t="s">
        <v>71</v>
      </c>
      <c r="N18" s="170"/>
      <c r="P18" t="s">
        <v>18</v>
      </c>
      <c r="Q18" s="86">
        <f>'SUMMARY SHEET'!D3</f>
        <v>0</v>
      </c>
      <c r="V18" s="27"/>
    </row>
    <row r="19" spans="2:22" ht="24.5" thickTop="1" thickBot="1" x14ac:dyDescent="0.6">
      <c r="B19" s="25"/>
      <c r="D19" s="31" t="s">
        <v>17</v>
      </c>
      <c r="E19" s="44"/>
      <c r="F19" s="162" t="e">
        <f>VLOOKUP(E19,AC102:AD104,2)</f>
        <v>#N/A</v>
      </c>
      <c r="G19" s="162"/>
      <c r="H19" s="162"/>
      <c r="I19" s="162"/>
      <c r="J19" s="162"/>
      <c r="K19" s="163"/>
      <c r="M19" s="164" t="s">
        <v>72</v>
      </c>
      <c r="N19" s="165"/>
      <c r="P19" t="s">
        <v>19</v>
      </c>
      <c r="Q19" s="32" t="s">
        <v>20</v>
      </c>
      <c r="V19" s="27"/>
    </row>
    <row r="20" spans="2:22" ht="15.5" thickTop="1" thickBot="1" x14ac:dyDescent="0.4">
      <c r="B20" s="25"/>
      <c r="D20">
        <v>1</v>
      </c>
      <c r="E20" s="18" t="s">
        <v>21</v>
      </c>
      <c r="F20" s="42"/>
      <c r="H20" t="s">
        <v>22</v>
      </c>
      <c r="J20" s="33" t="s">
        <v>23</v>
      </c>
      <c r="K20" s="57"/>
      <c r="M20" s="166" t="s">
        <v>73</v>
      </c>
      <c r="N20" s="167"/>
      <c r="Q20" s="31" t="s">
        <v>24</v>
      </c>
      <c r="R20" s="43"/>
      <c r="T20" t="s">
        <v>98</v>
      </c>
      <c r="V20" s="27"/>
    </row>
    <row r="21" spans="2:22" ht="15.5" thickTop="1" thickBot="1" x14ac:dyDescent="0.4">
      <c r="B21" s="25"/>
      <c r="D21">
        <v>2</v>
      </c>
      <c r="E21" s="18" t="s">
        <v>21</v>
      </c>
      <c r="F21" s="42"/>
      <c r="H21" t="s">
        <v>22</v>
      </c>
      <c r="J21" s="33" t="s">
        <v>23</v>
      </c>
      <c r="K21" s="44"/>
      <c r="M21" s="168" t="s">
        <v>74</v>
      </c>
      <c r="N21" s="169"/>
      <c r="Q21" s="31" t="s">
        <v>24</v>
      </c>
      <c r="R21" s="43"/>
      <c r="T21" t="s">
        <v>99</v>
      </c>
      <c r="V21" s="27"/>
    </row>
    <row r="22" spans="2:22" ht="15.5" thickTop="1" thickBot="1" x14ac:dyDescent="0.4">
      <c r="B22" s="25"/>
      <c r="D22">
        <v>3</v>
      </c>
      <c r="E22" s="18" t="s">
        <v>21</v>
      </c>
      <c r="F22" s="42"/>
      <c r="H22" t="s">
        <v>22</v>
      </c>
      <c r="J22" s="33" t="s">
        <v>23</v>
      </c>
      <c r="K22" s="44"/>
      <c r="Q22" s="31" t="s">
        <v>24</v>
      </c>
      <c r="R22" s="43"/>
      <c r="V22" s="27"/>
    </row>
    <row r="23" spans="2:22" ht="15.5" thickTop="1" thickBot="1" x14ac:dyDescent="0.4">
      <c r="B23" s="25"/>
      <c r="D23">
        <v>4</v>
      </c>
      <c r="E23" s="18" t="s">
        <v>21</v>
      </c>
      <c r="F23" s="42"/>
      <c r="H23" t="s">
        <v>22</v>
      </c>
      <c r="J23" s="33" t="s">
        <v>23</v>
      </c>
      <c r="K23" s="44"/>
      <c r="Q23" s="31" t="s">
        <v>24</v>
      </c>
      <c r="R23" s="43"/>
      <c r="V23" s="27"/>
    </row>
    <row r="24" spans="2:22" ht="15.5" thickTop="1" thickBot="1" x14ac:dyDescent="0.4">
      <c r="B24" s="25"/>
      <c r="D24">
        <v>5</v>
      </c>
      <c r="E24" s="18" t="s">
        <v>21</v>
      </c>
      <c r="F24" s="42"/>
      <c r="H24" t="s">
        <v>22</v>
      </c>
      <c r="J24" s="33" t="s">
        <v>23</v>
      </c>
      <c r="K24" s="44"/>
      <c r="Q24" s="31" t="s">
        <v>24</v>
      </c>
      <c r="R24" s="43"/>
      <c r="V24" s="27"/>
    </row>
    <row r="25" spans="2:22" ht="15" thickTop="1" x14ac:dyDescent="0.35">
      <c r="B25" s="25"/>
      <c r="V25" s="27"/>
    </row>
    <row r="26" spans="2:22" ht="15" thickBot="1" x14ac:dyDescent="0.4">
      <c r="B26" s="25"/>
      <c r="V26" s="27"/>
    </row>
    <row r="27" spans="2:22" ht="15.5" thickTop="1" thickBot="1" x14ac:dyDescent="0.4">
      <c r="B27" s="25"/>
      <c r="D27" s="31" t="s">
        <v>25</v>
      </c>
      <c r="E27" s="158"/>
      <c r="F27" s="159"/>
      <c r="G27" s="159"/>
      <c r="H27" s="159"/>
      <c r="I27" s="159"/>
      <c r="J27" s="159"/>
      <c r="K27" s="160"/>
      <c r="O27" t="s">
        <v>26</v>
      </c>
      <c r="Q27" s="158"/>
      <c r="R27" s="159"/>
      <c r="S27" s="159"/>
      <c r="T27" s="159"/>
      <c r="U27" s="160"/>
      <c r="V27" s="27"/>
    </row>
    <row r="28" spans="2:22" ht="15" thickTop="1" x14ac:dyDescent="0.35">
      <c r="B28" s="25"/>
      <c r="V28" s="27"/>
    </row>
    <row r="29" spans="2:22" ht="15" thickBot="1" x14ac:dyDescent="0.4">
      <c r="B29" s="34"/>
      <c r="C29" s="35"/>
      <c r="D29" s="35"/>
      <c r="E29" s="35"/>
      <c r="F29" s="35"/>
      <c r="G29" s="35"/>
      <c r="H29" s="35"/>
      <c r="I29" s="35"/>
      <c r="J29" s="36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7"/>
    </row>
    <row r="30" spans="2:22" ht="15" thickTop="1" x14ac:dyDescent="0.35"/>
    <row r="44" spans="29:30" x14ac:dyDescent="0.35">
      <c r="AC44" s="19"/>
      <c r="AD44" s="19"/>
    </row>
    <row r="101" spans="2:30" ht="15" thickBot="1" x14ac:dyDescent="0.4">
      <c r="J101" s="1" t="s">
        <v>30</v>
      </c>
      <c r="K101" t="s">
        <v>31</v>
      </c>
      <c r="Q101" t="s">
        <v>30</v>
      </c>
      <c r="R101" t="s">
        <v>32</v>
      </c>
      <c r="T101" t="s">
        <v>33</v>
      </c>
      <c r="U101" t="s">
        <v>34</v>
      </c>
      <c r="W101" t="s">
        <v>69</v>
      </c>
    </row>
    <row r="102" spans="2:30" ht="22" thickTop="1" thickBot="1" x14ac:dyDescent="0.55000000000000004">
      <c r="B102" s="3">
        <v>1</v>
      </c>
      <c r="C102" s="50"/>
      <c r="D102" s="4"/>
      <c r="E102" s="18">
        <f>IF(OR(E7="X",E7="x"),10,E7)</f>
        <v>0</v>
      </c>
      <c r="F102" s="18">
        <f>IF(OR(F7="X",F7="x"),10,F7)</f>
        <v>0</v>
      </c>
      <c r="G102" s="18">
        <f>IF(OR(G7="X",G7="x"),10,G7)</f>
        <v>0</v>
      </c>
      <c r="H102" s="18">
        <f>IF(OR(H7="X",H7="x"),10,H7)</f>
        <v>0</v>
      </c>
      <c r="I102" s="18">
        <f>IF(OR(I7="X",I7="x"),10,I7)</f>
        <v>0</v>
      </c>
      <c r="J102" s="87">
        <f>SUM(E102:I102)</f>
        <v>0</v>
      </c>
      <c r="K102" s="18">
        <f>COUNTIF(E7:I8,"X")</f>
        <v>0</v>
      </c>
      <c r="L102" s="18">
        <f>IF(OR(L7="X",L7="x"),10,L7)</f>
        <v>0</v>
      </c>
      <c r="M102" s="18">
        <f>IF(OR(M7="X",M7="x"),10,M7)</f>
        <v>0</v>
      </c>
      <c r="N102" s="18">
        <f>IF(OR(N7="X",N7="x"),10,N7)</f>
        <v>0</v>
      </c>
      <c r="O102" s="18">
        <f>IF(OR(O7="X",O7="x"),10,O7)</f>
        <v>0</v>
      </c>
      <c r="P102" s="18">
        <f>IF(OR(P7="X",P7="x"),10,P7)</f>
        <v>0</v>
      </c>
      <c r="Q102" s="87">
        <f>SUM(L102:P102)</f>
        <v>0</v>
      </c>
      <c r="R102" s="18">
        <f>COUNTIF(L7:P8,"X")</f>
        <v>0</v>
      </c>
      <c r="T102">
        <f>J102+Q102</f>
        <v>0</v>
      </c>
      <c r="U102">
        <f>K102+R102</f>
        <v>0</v>
      </c>
      <c r="W102">
        <f>T102+(U102*0.1)</f>
        <v>0</v>
      </c>
      <c r="Y102" s="88">
        <v>1</v>
      </c>
      <c r="Z102" s="89" t="s">
        <v>6</v>
      </c>
      <c r="AC102">
        <v>1</v>
      </c>
      <c r="AD102" t="s">
        <v>75</v>
      </c>
    </row>
    <row r="103" spans="2:30" ht="21.5" thickBot="1" x14ac:dyDescent="0.55000000000000004">
      <c r="B103" s="5"/>
      <c r="C103" s="51"/>
      <c r="D103" s="9"/>
      <c r="E103" s="18"/>
      <c r="F103" s="18"/>
      <c r="G103" s="18"/>
      <c r="H103" s="18"/>
      <c r="I103" s="18"/>
      <c r="J103" s="87"/>
      <c r="L103" s="18"/>
      <c r="M103" s="18"/>
      <c r="N103" s="18"/>
      <c r="O103" s="18"/>
      <c r="P103" s="18"/>
      <c r="Q103" s="87"/>
      <c r="Y103" s="90">
        <v>2</v>
      </c>
      <c r="Z103" s="91" t="s">
        <v>7</v>
      </c>
      <c r="AC103">
        <v>2</v>
      </c>
      <c r="AD103" t="s">
        <v>76</v>
      </c>
    </row>
    <row r="104" spans="2:30" ht="22" thickTop="1" thickBot="1" x14ac:dyDescent="0.55000000000000004">
      <c r="B104" s="7">
        <v>2</v>
      </c>
      <c r="C104" s="52"/>
      <c r="D104" s="8"/>
      <c r="E104" s="18">
        <f>IF(OR(E9="X",E9="x"),10,E9)</f>
        <v>0</v>
      </c>
      <c r="F104" s="18">
        <f>IF(OR(F9="X",F9="x"),10,F9)</f>
        <v>0</v>
      </c>
      <c r="G104" s="18">
        <f>IF(OR(G9="X",G9="x"),10,G9)</f>
        <v>0</v>
      </c>
      <c r="H104" s="18">
        <f>IF(OR(H9="X",H9="x"),10,H9)</f>
        <v>0</v>
      </c>
      <c r="I104" s="18">
        <f>IF(OR(I9="X",I9="x"),10,I9)</f>
        <v>0</v>
      </c>
      <c r="J104" s="87">
        <f>SUM(E104:I104)</f>
        <v>0</v>
      </c>
      <c r="K104" s="18">
        <f>COUNTIF(E9:I10,"X")</f>
        <v>0</v>
      </c>
      <c r="L104" s="18">
        <f>IF(OR(L9="X",L9="x"),10,L9)</f>
        <v>0</v>
      </c>
      <c r="M104" s="18">
        <f>IF(OR(M9="X",M9="x"),10,M9)</f>
        <v>0</v>
      </c>
      <c r="N104" s="18">
        <f>IF(OR(N9="X",N9="x"),10,N9)</f>
        <v>0</v>
      </c>
      <c r="O104" s="18">
        <f>IF(OR(O9="X",O9="x"),10,O9)</f>
        <v>0</v>
      </c>
      <c r="P104" s="18">
        <f>IF(OR(P9="X",P9="x"),10,P9)</f>
        <v>0</v>
      </c>
      <c r="Q104" s="87">
        <f>SUM(L104:P104)</f>
        <v>0</v>
      </c>
      <c r="R104" s="18">
        <f>COUNTIF(L9:P10,"X")</f>
        <v>0</v>
      </c>
      <c r="T104">
        <f>J104+Q104</f>
        <v>0</v>
      </c>
      <c r="U104">
        <f>K104+R104</f>
        <v>0</v>
      </c>
      <c r="W104">
        <f>T104+(U104*0.1)</f>
        <v>0</v>
      </c>
      <c r="Y104" s="90">
        <v>3</v>
      </c>
      <c r="Z104" s="91" t="s">
        <v>8</v>
      </c>
      <c r="AC104">
        <v>3</v>
      </c>
      <c r="AD104" t="s">
        <v>77</v>
      </c>
    </row>
    <row r="105" spans="2:30" ht="21.5" thickBot="1" x14ac:dyDescent="0.55000000000000004">
      <c r="B105" s="5"/>
      <c r="C105" s="51"/>
      <c r="D105" s="9"/>
      <c r="E105" s="18"/>
      <c r="F105" s="18"/>
      <c r="G105" s="18"/>
      <c r="H105" s="18"/>
      <c r="I105" s="18"/>
      <c r="J105" s="87"/>
      <c r="L105" s="18"/>
      <c r="M105" s="18"/>
      <c r="N105" s="18"/>
      <c r="O105" s="18"/>
      <c r="P105" s="18"/>
      <c r="Q105" s="87"/>
      <c r="Y105" s="90">
        <v>4</v>
      </c>
      <c r="Z105" s="91" t="s">
        <v>9</v>
      </c>
    </row>
    <row r="106" spans="2:30" ht="22" thickTop="1" thickBot="1" x14ac:dyDescent="0.55000000000000004">
      <c r="B106" s="7">
        <v>3</v>
      </c>
      <c r="C106" s="52"/>
      <c r="D106" s="8"/>
      <c r="E106" s="18">
        <f>IF(OR(E11="X",E11="x"),10,E11)</f>
        <v>0</v>
      </c>
      <c r="F106" s="18">
        <f>IF(OR(F11="X",F11="x"),10,F11)</f>
        <v>0</v>
      </c>
      <c r="G106" s="18">
        <f>IF(OR(G11="X",G11="x"),10,G11)</f>
        <v>0</v>
      </c>
      <c r="H106" s="18">
        <f>IF(OR(H11="X",H11="x"),10,H11)</f>
        <v>0</v>
      </c>
      <c r="I106" s="18">
        <f>IF(OR(I11="X",I11="x"),10,I11)</f>
        <v>0</v>
      </c>
      <c r="J106" s="87">
        <f>SUM(E106:I106)</f>
        <v>0</v>
      </c>
      <c r="K106" s="18">
        <f>COUNTIF(E11:I12,"X")</f>
        <v>0</v>
      </c>
      <c r="L106" s="18">
        <f>IF(OR(L11="X",L11="x"),10,L11)</f>
        <v>0</v>
      </c>
      <c r="M106" s="18">
        <f>IF(OR(M11="X",M11="x"),10,M11)</f>
        <v>0</v>
      </c>
      <c r="N106" s="18">
        <f>IF(OR(N11="X",N11="x"),10,N11)</f>
        <v>0</v>
      </c>
      <c r="O106" s="18">
        <f>IF(OR(O11="X",O11="x"),10,O11)</f>
        <v>0</v>
      </c>
      <c r="P106" s="18">
        <f>IF(OR(P11="X",P11="x"),10,P11)</f>
        <v>0</v>
      </c>
      <c r="Q106" s="87">
        <f>SUM(L106:P106)</f>
        <v>0</v>
      </c>
      <c r="R106" s="18">
        <f>COUNTIF(L11:P12,"X")</f>
        <v>0</v>
      </c>
      <c r="T106">
        <f>J106+Q106</f>
        <v>0</v>
      </c>
      <c r="U106">
        <f>K106+R106</f>
        <v>0</v>
      </c>
      <c r="W106">
        <f>T106+(U106*0.1)</f>
        <v>0</v>
      </c>
      <c r="Y106" s="90">
        <v>5</v>
      </c>
      <c r="Z106" s="91" t="s">
        <v>10</v>
      </c>
    </row>
    <row r="107" spans="2:30" ht="21.5" thickBot="1" x14ac:dyDescent="0.55000000000000004">
      <c r="B107" s="5"/>
      <c r="C107" s="51"/>
      <c r="D107" s="9"/>
      <c r="E107" s="18"/>
      <c r="F107" s="18"/>
      <c r="G107" s="18"/>
      <c r="H107" s="18"/>
      <c r="I107" s="18"/>
      <c r="J107" s="87"/>
      <c r="L107" s="18"/>
      <c r="M107" s="18"/>
      <c r="N107" s="18"/>
      <c r="O107" s="18"/>
      <c r="P107" s="18"/>
      <c r="Q107" s="87"/>
      <c r="Y107" s="90">
        <v>6</v>
      </c>
      <c r="Z107" s="91" t="s">
        <v>11</v>
      </c>
    </row>
    <row r="108" spans="2:30" ht="22" thickTop="1" thickBot="1" x14ac:dyDescent="0.55000000000000004">
      <c r="B108" s="7">
        <v>4</v>
      </c>
      <c r="C108" s="52"/>
      <c r="D108" s="8"/>
      <c r="E108" s="18">
        <f>IF(OR(E13="X",E13="x"),10,E13)</f>
        <v>0</v>
      </c>
      <c r="F108" s="18">
        <f>IF(OR(F13="X",F13="x"),10,F13)</f>
        <v>0</v>
      </c>
      <c r="G108" s="18">
        <f>IF(OR(G13="X",G13="x"),10,G13)</f>
        <v>0</v>
      </c>
      <c r="H108" s="18">
        <f>IF(OR(H13="X",H13="x"),10,H13)</f>
        <v>0</v>
      </c>
      <c r="I108" s="18">
        <f>IF(OR(I13="X",I13="x"),10,I13)</f>
        <v>0</v>
      </c>
      <c r="J108" s="87">
        <f>SUM(E108:I108)</f>
        <v>0</v>
      </c>
      <c r="K108" s="18">
        <f>COUNTIF(E13:I14,"X")</f>
        <v>0</v>
      </c>
      <c r="L108" s="18">
        <f>IF(OR(L13="X",L13="x"),10,L13)</f>
        <v>0</v>
      </c>
      <c r="M108" s="18">
        <f>IF(OR(M13="X",M13="x"),10,M13)</f>
        <v>0</v>
      </c>
      <c r="N108" s="18">
        <f>IF(OR(N13="X",N13="x"),10,N13)</f>
        <v>0</v>
      </c>
      <c r="O108" s="18">
        <f>IF(OR(O13="X",O13="x"),10,O13)</f>
        <v>0</v>
      </c>
      <c r="P108" s="18">
        <f>IF(OR(P13="X",P13="x"),10,P13)</f>
        <v>0</v>
      </c>
      <c r="Q108" s="87">
        <f>SUM(L108:P108)</f>
        <v>0</v>
      </c>
      <c r="R108" s="18">
        <f>COUNTIF(L13:P14,"X")</f>
        <v>0</v>
      </c>
      <c r="T108">
        <f>J108+Q108</f>
        <v>0</v>
      </c>
      <c r="U108">
        <f>K108+R108</f>
        <v>0</v>
      </c>
      <c r="W108">
        <f>T108+(U108*0.1)</f>
        <v>0</v>
      </c>
      <c r="Y108" s="90">
        <v>7</v>
      </c>
      <c r="Z108" s="91" t="s">
        <v>12</v>
      </c>
    </row>
    <row r="109" spans="2:30" ht="21.5" thickBot="1" x14ac:dyDescent="0.55000000000000004">
      <c r="B109" s="5"/>
      <c r="C109" s="51"/>
      <c r="D109" s="9"/>
      <c r="E109" s="18"/>
      <c r="F109" s="18"/>
      <c r="G109" s="18"/>
      <c r="H109" s="18"/>
      <c r="I109" s="18"/>
      <c r="J109" s="87"/>
      <c r="L109" s="18"/>
      <c r="M109" s="18"/>
      <c r="N109" s="18"/>
      <c r="O109" s="18"/>
      <c r="P109" s="18"/>
      <c r="Q109" s="87"/>
      <c r="Y109" s="90">
        <v>8</v>
      </c>
      <c r="Z109" s="91" t="s">
        <v>13</v>
      </c>
    </row>
    <row r="110" spans="2:30" ht="22" thickTop="1" thickBot="1" x14ac:dyDescent="0.55000000000000004">
      <c r="B110" s="7">
        <v>5</v>
      </c>
      <c r="C110" s="52"/>
      <c r="D110" s="8"/>
      <c r="E110" s="18">
        <f>IF(OR(E15="X",E15="x"),10,E15)</f>
        <v>0</v>
      </c>
      <c r="F110" s="18">
        <f>IF(OR(F15="X",F15="x"),10,F15)</f>
        <v>0</v>
      </c>
      <c r="G110" s="18">
        <f>IF(OR(G15="X",G15="x"),10,G15)</f>
        <v>0</v>
      </c>
      <c r="H110" s="18">
        <f>IF(OR(H15="X",H15="x"),10,H15)</f>
        <v>0</v>
      </c>
      <c r="I110" s="18">
        <f>IF(OR(I15="X",I15="x"),10,I15)</f>
        <v>0</v>
      </c>
      <c r="J110" s="87">
        <f>SUM(E110:I110)</f>
        <v>0</v>
      </c>
      <c r="K110" s="18">
        <f>COUNTIF(E15:I16,"X")</f>
        <v>0</v>
      </c>
      <c r="L110" s="18">
        <f>IF(OR(L15="X",L15="x"),10,L15)</f>
        <v>0</v>
      </c>
      <c r="M110" s="18">
        <f>IF(OR(M15="X",M15="x"),10,M15)</f>
        <v>0</v>
      </c>
      <c r="N110" s="18">
        <f>IF(OR(N15="X",N15="x"),10,N15)</f>
        <v>0</v>
      </c>
      <c r="O110" s="18">
        <f>IF(OR(O15="X",O15="x"),10,O15)</f>
        <v>0</v>
      </c>
      <c r="P110" s="18">
        <f>IF(OR(P15="X",P15="x"),10,P15)</f>
        <v>0</v>
      </c>
      <c r="Q110" s="87">
        <f>SUM(L110:P110)</f>
        <v>0</v>
      </c>
      <c r="R110" s="18">
        <f>COUNTIF(L15:P16,"X")</f>
        <v>0</v>
      </c>
      <c r="T110">
        <f>J110+Q110</f>
        <v>0</v>
      </c>
      <c r="U110">
        <f>K110+R110</f>
        <v>0</v>
      </c>
      <c r="W110">
        <f>T110+(U110*0.1)</f>
        <v>0</v>
      </c>
      <c r="Y110" s="92">
        <v>9</v>
      </c>
      <c r="Z110" s="93" t="s">
        <v>14</v>
      </c>
    </row>
    <row r="111" spans="2:30" ht="21.5" thickBot="1" x14ac:dyDescent="0.55000000000000004">
      <c r="B111" s="5"/>
      <c r="C111" s="51"/>
      <c r="D111" s="6"/>
      <c r="E111" s="18"/>
      <c r="F111" s="18"/>
      <c r="G111" s="18"/>
      <c r="H111" s="18"/>
      <c r="I111" s="18"/>
      <c r="J111" s="87"/>
      <c r="L111" s="18"/>
      <c r="M111" s="18"/>
      <c r="N111" s="18"/>
      <c r="O111" s="18"/>
      <c r="P111" s="18"/>
      <c r="Q111" s="87"/>
      <c r="Y111" s="94">
        <v>10</v>
      </c>
      <c r="Z111" s="95" t="s">
        <v>68</v>
      </c>
    </row>
    <row r="112" spans="2:30" ht="15" thickTop="1" x14ac:dyDescent="0.35"/>
  </sheetData>
  <sheetProtection sheet="1"/>
  <mergeCells count="202">
    <mergeCell ref="C6:D6"/>
    <mergeCell ref="A7:A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E5:K5"/>
    <mergeCell ref="L5:Q5"/>
    <mergeCell ref="S5:T5"/>
    <mergeCell ref="AL7:AL8"/>
    <mergeCell ref="AA7:AA8"/>
    <mergeCell ref="AB7:AB8"/>
    <mergeCell ref="AC7:AC8"/>
    <mergeCell ref="AD7:AD8"/>
    <mergeCell ref="AE7:AE8"/>
    <mergeCell ref="AF7:AF8"/>
    <mergeCell ref="P7:P8"/>
    <mergeCell ref="Q7:Q8"/>
    <mergeCell ref="R7:R8"/>
    <mergeCell ref="S7:S8"/>
    <mergeCell ref="T7:T8"/>
    <mergeCell ref="Z7:Z8"/>
    <mergeCell ref="O9:O10"/>
    <mergeCell ref="P9:P10"/>
    <mergeCell ref="Q9:Q10"/>
    <mergeCell ref="AS7:AS8"/>
    <mergeCell ref="AT7:AT8"/>
    <mergeCell ref="A9:A10"/>
    <mergeCell ref="E9:E10"/>
    <mergeCell ref="F9:F10"/>
    <mergeCell ref="G9:G10"/>
    <mergeCell ref="H9:H10"/>
    <mergeCell ref="I9:I10"/>
    <mergeCell ref="J9:J10"/>
    <mergeCell ref="K9:K10"/>
    <mergeCell ref="AM7:AM8"/>
    <mergeCell ref="AN7:AN8"/>
    <mergeCell ref="AO7:AO8"/>
    <mergeCell ref="AP7:AP8"/>
    <mergeCell ref="AQ7:AQ8"/>
    <mergeCell ref="AR7:AR8"/>
    <mergeCell ref="AG7:AG8"/>
    <mergeCell ref="AH7:AH8"/>
    <mergeCell ref="AI7:AI8"/>
    <mergeCell ref="AJ7:AJ8"/>
    <mergeCell ref="AK7:AK8"/>
    <mergeCell ref="AR9:AR10"/>
    <mergeCell ref="AS9:AS10"/>
    <mergeCell ref="AT9:AT10"/>
    <mergeCell ref="AI9:AI10"/>
    <mergeCell ref="AJ9:AJ10"/>
    <mergeCell ref="AK9:AK10"/>
    <mergeCell ref="AL9:AL10"/>
    <mergeCell ref="AM9:AM10"/>
    <mergeCell ref="AN9:AN10"/>
    <mergeCell ref="A11:A12"/>
    <mergeCell ref="E11:E12"/>
    <mergeCell ref="F11:F12"/>
    <mergeCell ref="G11:G12"/>
    <mergeCell ref="H11:H12"/>
    <mergeCell ref="I11:I12"/>
    <mergeCell ref="AO9:AO10"/>
    <mergeCell ref="AP9:AP10"/>
    <mergeCell ref="AQ9:AQ10"/>
    <mergeCell ref="AC9:AC10"/>
    <mergeCell ref="AD9:AD10"/>
    <mergeCell ref="AE9:AE10"/>
    <mergeCell ref="AF9:AF10"/>
    <mergeCell ref="AG9:AG10"/>
    <mergeCell ref="AH9:AH10"/>
    <mergeCell ref="R9:R10"/>
    <mergeCell ref="S9:S10"/>
    <mergeCell ref="T9:T10"/>
    <mergeCell ref="Z9:Z10"/>
    <mergeCell ref="AA9:AA10"/>
    <mergeCell ref="AB9:AB10"/>
    <mergeCell ref="L9:L10"/>
    <mergeCell ref="M9:M10"/>
    <mergeCell ref="N9:N10"/>
    <mergeCell ref="P11:P12"/>
    <mergeCell ref="Q11:Q12"/>
    <mergeCell ref="R11:R12"/>
    <mergeCell ref="S11:S12"/>
    <mergeCell ref="T11:T12"/>
    <mergeCell ref="Z11:Z12"/>
    <mergeCell ref="J11:J12"/>
    <mergeCell ref="K11:K12"/>
    <mergeCell ref="L11:L12"/>
    <mergeCell ref="M11:M12"/>
    <mergeCell ref="N11:N12"/>
    <mergeCell ref="O11:O12"/>
    <mergeCell ref="AI11:AI12"/>
    <mergeCell ref="AJ11:AJ12"/>
    <mergeCell ref="AK11:AK12"/>
    <mergeCell ref="AL11:AL12"/>
    <mergeCell ref="AA11:AA12"/>
    <mergeCell ref="AB11:AB12"/>
    <mergeCell ref="AC11:AC12"/>
    <mergeCell ref="AD11:AD12"/>
    <mergeCell ref="AE11:AE12"/>
    <mergeCell ref="AF11:AF12"/>
    <mergeCell ref="L13:L14"/>
    <mergeCell ref="M13:M14"/>
    <mergeCell ref="N13:N14"/>
    <mergeCell ref="O13:O14"/>
    <mergeCell ref="P13:P14"/>
    <mergeCell ref="Q13:Q14"/>
    <mergeCell ref="AS11:AS12"/>
    <mergeCell ref="AT11:AT12"/>
    <mergeCell ref="A13:A14"/>
    <mergeCell ref="E13:E14"/>
    <mergeCell ref="F13:F14"/>
    <mergeCell ref="G13:G14"/>
    <mergeCell ref="H13:H14"/>
    <mergeCell ref="I13:I14"/>
    <mergeCell ref="J13:J14"/>
    <mergeCell ref="K13:K14"/>
    <mergeCell ref="AM11:AM12"/>
    <mergeCell ref="AN11:AN12"/>
    <mergeCell ref="AO11:AO12"/>
    <mergeCell ref="AP11:AP12"/>
    <mergeCell ref="AQ11:AQ12"/>
    <mergeCell ref="AR11:AR12"/>
    <mergeCell ref="AG11:AG12"/>
    <mergeCell ref="AH11:AH12"/>
    <mergeCell ref="AC13:AC14"/>
    <mergeCell ref="AD13:AD14"/>
    <mergeCell ref="AE13:AE14"/>
    <mergeCell ref="AF13:AF14"/>
    <mergeCell ref="AG13:AG14"/>
    <mergeCell ref="AH13:AH14"/>
    <mergeCell ref="R13:R14"/>
    <mergeCell ref="S13:S14"/>
    <mergeCell ref="T13:T14"/>
    <mergeCell ref="Z13:Z14"/>
    <mergeCell ref="AA13:AA14"/>
    <mergeCell ref="AB13:AB14"/>
    <mergeCell ref="AO13:AO14"/>
    <mergeCell ref="AP13:AP14"/>
    <mergeCell ref="AQ13:AQ14"/>
    <mergeCell ref="AR13:AR14"/>
    <mergeCell ref="AS13:AS14"/>
    <mergeCell ref="AT13:AT14"/>
    <mergeCell ref="AI13:AI14"/>
    <mergeCell ref="AJ13:AJ14"/>
    <mergeCell ref="AK13:AK14"/>
    <mergeCell ref="AL13:AL14"/>
    <mergeCell ref="AM13:AM14"/>
    <mergeCell ref="AN13:AN14"/>
    <mergeCell ref="J15:J16"/>
    <mergeCell ref="K15:K16"/>
    <mergeCell ref="L15:L16"/>
    <mergeCell ref="M15:M16"/>
    <mergeCell ref="N15:N16"/>
    <mergeCell ref="O15:O16"/>
    <mergeCell ref="A15:A16"/>
    <mergeCell ref="E15:E16"/>
    <mergeCell ref="F15:F16"/>
    <mergeCell ref="G15:G16"/>
    <mergeCell ref="H15:H16"/>
    <mergeCell ref="I15:I16"/>
    <mergeCell ref="AC15:AC16"/>
    <mergeCell ref="AD15:AD16"/>
    <mergeCell ref="AE15:AE16"/>
    <mergeCell ref="AF15:AF16"/>
    <mergeCell ref="P15:P16"/>
    <mergeCell ref="Q15:Q16"/>
    <mergeCell ref="R15:R16"/>
    <mergeCell ref="S15:S16"/>
    <mergeCell ref="T15:T16"/>
    <mergeCell ref="Z15:Z16"/>
    <mergeCell ref="M20:N20"/>
    <mergeCell ref="M21:N21"/>
    <mergeCell ref="E27:K27"/>
    <mergeCell ref="Q27:U27"/>
    <mergeCell ref="AS15:AS16"/>
    <mergeCell ref="AT15:AT16"/>
    <mergeCell ref="E18:K18"/>
    <mergeCell ref="M18:N18"/>
    <mergeCell ref="F19:K19"/>
    <mergeCell ref="M19:N19"/>
    <mergeCell ref="AM15:AM16"/>
    <mergeCell ref="AN15:AN16"/>
    <mergeCell ref="AO15:AO16"/>
    <mergeCell ref="AP15:AP16"/>
    <mergeCell ref="AQ15:AQ16"/>
    <mergeCell ref="AR15:AR16"/>
    <mergeCell ref="AG15:AG16"/>
    <mergeCell ref="AH15:AH16"/>
    <mergeCell ref="AI15:AI16"/>
    <mergeCell ref="AJ15:AJ16"/>
    <mergeCell ref="AK15:AK16"/>
    <mergeCell ref="AL15:AL16"/>
    <mergeCell ref="AA15:AA16"/>
    <mergeCell ref="AB15:AB16"/>
  </mergeCells>
  <dataValidations count="5">
    <dataValidation type="list" allowBlank="1" showInputMessage="1" showErrorMessage="1" sqref="E19" xr:uid="{157D2103-0FEE-4DCE-9826-C890566695D9}">
      <formula1>"1,2,3"</formula1>
    </dataValidation>
    <dataValidation type="textLength" allowBlank="1" showInputMessage="1" showErrorMessage="1" sqref="F19:K19" xr:uid="{5FC841B6-1945-4B03-9517-2C9B8F5A578F}">
      <formula1>1</formula1>
      <formula2>20</formula2>
    </dataValidation>
    <dataValidation type="list" allowBlank="1" showInputMessage="1" showErrorMessage="1" sqref="E7:I16 L7:P16" xr:uid="{61E43B02-4631-4752-848A-8C992E368999}">
      <formula1>"0,6,7,8,9,10,X"</formula1>
    </dataValidation>
    <dataValidation type="list" allowBlank="1" showInputMessage="1" showErrorMessage="1" sqref="R20:R24" xr:uid="{AC47276B-2319-446D-94FA-0CE1BA1B3AB3}">
      <formula1>"O,P"</formula1>
    </dataValidation>
    <dataValidation type="list" allowBlank="1" showInputMessage="1" showErrorMessage="1" sqref="F20:F24" xr:uid="{3BA1BC86-CB68-417B-A617-9556EE3BC24F}">
      <formula1>"F,M"</formula1>
    </dataValidation>
  </dataValidations>
  <pageMargins left="0.7" right="0.7" top="0.75" bottom="0.75" header="0.3" footer="0.3"/>
  <pageSetup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026E3-CF4B-46C0-8F1D-223A96FAAF37}">
  <sheetPr>
    <tabColor rgb="FF00B050"/>
    <pageSetUpPr fitToPage="1"/>
  </sheetPr>
  <dimension ref="A1:AT112"/>
  <sheetViews>
    <sheetView workbookViewId="0">
      <selection activeCell="C44" sqref="C44"/>
    </sheetView>
  </sheetViews>
  <sheetFormatPr defaultRowHeight="14.5" x14ac:dyDescent="0.35"/>
  <cols>
    <col min="3" max="3" width="28.90625" customWidth="1"/>
    <col min="4" max="4" width="42" customWidth="1"/>
    <col min="9" max="9" width="10.08984375" customWidth="1"/>
    <col min="10" max="10" width="9.90625" style="1" customWidth="1"/>
    <col min="11" max="11" width="13.7265625" customWidth="1"/>
    <col min="17" max="17" width="13.453125" customWidth="1"/>
    <col min="18" max="18" width="13.26953125" customWidth="1"/>
    <col min="20" max="20" width="12.26953125" customWidth="1"/>
    <col min="26" max="26" width="11.7265625" customWidth="1"/>
    <col min="31" max="31" width="11.90625" customWidth="1"/>
    <col min="34" max="34" width="12.08984375" customWidth="1"/>
    <col min="39" max="39" width="15.36328125" customWidth="1"/>
  </cols>
  <sheetData>
    <row r="1" spans="1:46" ht="36.5" thickTop="1" x14ac:dyDescent="0.8">
      <c r="B1" s="20"/>
      <c r="C1" s="21"/>
      <c r="D1" s="21"/>
      <c r="E1" s="21"/>
      <c r="F1" s="22" t="s">
        <v>27</v>
      </c>
      <c r="G1" s="21"/>
      <c r="H1" s="21"/>
      <c r="I1" s="21"/>
      <c r="J1" s="23"/>
      <c r="K1" s="21"/>
      <c r="L1" s="21"/>
      <c r="M1" s="21"/>
      <c r="N1" s="21"/>
      <c r="O1" s="21"/>
      <c r="P1" s="21"/>
      <c r="Q1" s="97" t="s">
        <v>97</v>
      </c>
      <c r="R1" s="97">
        <v>15</v>
      </c>
      <c r="S1" s="21"/>
      <c r="T1" s="21"/>
      <c r="U1" s="21"/>
      <c r="V1" s="24"/>
    </row>
    <row r="2" spans="1:46" ht="26" x14ac:dyDescent="0.6">
      <c r="B2" s="25"/>
      <c r="G2" s="26" t="s">
        <v>28</v>
      </c>
      <c r="V2" s="27"/>
    </row>
    <row r="3" spans="1:46" ht="28.5" x14ac:dyDescent="0.65">
      <c r="B3" s="25"/>
      <c r="E3" s="28" t="s">
        <v>29</v>
      </c>
      <c r="V3" s="27"/>
    </row>
    <row r="4" spans="1:46" ht="15" thickBot="1" x14ac:dyDescent="0.4">
      <c r="B4" s="25"/>
      <c r="V4" s="27"/>
    </row>
    <row r="5" spans="1:46" ht="19.5" customHeight="1" thickBot="1" x14ac:dyDescent="0.6">
      <c r="B5" s="25"/>
      <c r="D5" s="17" t="s">
        <v>0</v>
      </c>
      <c r="E5" s="173" t="s">
        <v>4</v>
      </c>
      <c r="F5" s="174"/>
      <c r="G5" s="174"/>
      <c r="H5" s="174"/>
      <c r="I5" s="174"/>
      <c r="J5" s="174"/>
      <c r="K5" s="174"/>
      <c r="L5" s="171" t="s">
        <v>5</v>
      </c>
      <c r="M5" s="172"/>
      <c r="N5" s="172"/>
      <c r="O5" s="172"/>
      <c r="P5" s="172"/>
      <c r="Q5" s="172"/>
      <c r="R5" s="16"/>
      <c r="S5" s="176" t="s">
        <v>3</v>
      </c>
      <c r="T5" s="177"/>
      <c r="V5" s="27"/>
      <c r="AA5" s="38" t="s">
        <v>47</v>
      </c>
      <c r="AH5" s="38" t="s">
        <v>48</v>
      </c>
      <c r="AO5" s="38" t="s">
        <v>49</v>
      </c>
    </row>
    <row r="6" spans="1:46" ht="29.25" customHeight="1" thickTop="1" thickBot="1" x14ac:dyDescent="0.5">
      <c r="A6" s="29"/>
      <c r="B6" s="29"/>
      <c r="C6" s="181" t="s">
        <v>51</v>
      </c>
      <c r="D6" s="182"/>
      <c r="E6" s="2">
        <v>1</v>
      </c>
      <c r="F6" s="2">
        <v>2</v>
      </c>
      <c r="G6" s="2">
        <v>3</v>
      </c>
      <c r="H6" s="2">
        <v>4</v>
      </c>
      <c r="I6" s="2">
        <v>5</v>
      </c>
      <c r="J6" s="13" t="s">
        <v>1</v>
      </c>
      <c r="K6" s="14" t="s">
        <v>15</v>
      </c>
      <c r="L6" s="10">
        <v>1</v>
      </c>
      <c r="M6" s="11">
        <v>2</v>
      </c>
      <c r="N6" s="11">
        <v>3</v>
      </c>
      <c r="O6" s="11">
        <v>4</v>
      </c>
      <c r="P6" s="11">
        <v>5</v>
      </c>
      <c r="Q6" s="12" t="s">
        <v>2</v>
      </c>
      <c r="R6" s="15" t="s">
        <v>15</v>
      </c>
      <c r="S6" s="30"/>
      <c r="T6" s="15" t="s">
        <v>15</v>
      </c>
      <c r="V6" s="27"/>
      <c r="Z6" s="47" t="s">
        <v>35</v>
      </c>
      <c r="AA6" s="48" t="s">
        <v>36</v>
      </c>
      <c r="AB6" s="48" t="s">
        <v>37</v>
      </c>
      <c r="AC6" s="48" t="s">
        <v>38</v>
      </c>
      <c r="AD6" s="48" t="s">
        <v>39</v>
      </c>
      <c r="AE6" s="48" t="s">
        <v>40</v>
      </c>
      <c r="AF6" s="49" t="s">
        <v>41</v>
      </c>
      <c r="AG6" s="39" t="s">
        <v>35</v>
      </c>
      <c r="AH6" s="40" t="s">
        <v>36</v>
      </c>
      <c r="AI6" s="40" t="s">
        <v>37</v>
      </c>
      <c r="AJ6" s="40" t="s">
        <v>38</v>
      </c>
      <c r="AK6" s="40" t="s">
        <v>39</v>
      </c>
      <c r="AL6" s="40" t="s">
        <v>40</v>
      </c>
      <c r="AM6" s="41" t="s">
        <v>41</v>
      </c>
      <c r="AN6" s="39" t="s">
        <v>35</v>
      </c>
      <c r="AO6" s="40" t="s">
        <v>36</v>
      </c>
      <c r="AP6" s="40" t="s">
        <v>37</v>
      </c>
      <c r="AQ6" s="40" t="s">
        <v>38</v>
      </c>
      <c r="AR6" s="40" t="s">
        <v>39</v>
      </c>
      <c r="AS6" s="40" t="s">
        <v>40</v>
      </c>
      <c r="AT6" s="41" t="s">
        <v>41</v>
      </c>
    </row>
    <row r="7" spans="1:46" ht="25.5" customHeight="1" thickTop="1" thickBot="1" x14ac:dyDescent="0.5">
      <c r="A7" s="183">
        <v>1</v>
      </c>
      <c r="B7" s="54" t="s">
        <v>52</v>
      </c>
      <c r="C7" s="81"/>
      <c r="D7" s="55"/>
      <c r="E7" s="140"/>
      <c r="F7" s="140"/>
      <c r="G7" s="140"/>
      <c r="H7" s="140"/>
      <c r="I7" s="140"/>
      <c r="J7" s="142">
        <f>J102</f>
        <v>0</v>
      </c>
      <c r="K7" s="144" t="str">
        <f>IF(K102=0," ",VLOOKUP(K102,$Y$102:$Z$110,2))</f>
        <v xml:space="preserve"> </v>
      </c>
      <c r="L7" s="140"/>
      <c r="M7" s="140"/>
      <c r="N7" s="140"/>
      <c r="O7" s="140"/>
      <c r="P7" s="140"/>
      <c r="Q7" s="142">
        <f>Q102</f>
        <v>0</v>
      </c>
      <c r="R7" s="144" t="str">
        <f>IF(R102=0," ",VLOOKUP(R102,$Y$102:$Z$110,2))</f>
        <v xml:space="preserve"> </v>
      </c>
      <c r="S7" s="142">
        <f>T102</f>
        <v>0</v>
      </c>
      <c r="T7" s="144" t="str">
        <f>IF(U102=10,"xxxxxxxxxx",IF(U102=0," ",VLOOKUP(U102,$Y$102:$Z$110,2)))</f>
        <v xml:space="preserve"> </v>
      </c>
      <c r="V7" s="27"/>
      <c r="Z7" s="178">
        <f>(COUNTIF($E$7:$I$8,0))</f>
        <v>0</v>
      </c>
      <c r="AA7" s="180">
        <f>(COUNTIF($E$7:$I$8,6))</f>
        <v>0</v>
      </c>
      <c r="AB7" s="180">
        <f>(COUNTIF($E$7:$I$8,7))</f>
        <v>0</v>
      </c>
      <c r="AC7" s="180">
        <f>(COUNTIF($E$7:$I$8,8))</f>
        <v>0</v>
      </c>
      <c r="AD7" s="180">
        <f>(COUNTIF($E$7:$I$8,9))</f>
        <v>0</v>
      </c>
      <c r="AE7" s="180">
        <f>(COUNTIF($E$7:$I$8,10))</f>
        <v>0</v>
      </c>
      <c r="AF7" s="179">
        <f>K102</f>
        <v>0</v>
      </c>
      <c r="AG7" s="152">
        <f>(COUNTIF($L7:$P8,0))</f>
        <v>0</v>
      </c>
      <c r="AH7" s="149">
        <f>(COUNTIF($L7:$P8,6))</f>
        <v>0</v>
      </c>
      <c r="AI7" s="149">
        <f>(COUNTIF($L7:$P8,7))</f>
        <v>0</v>
      </c>
      <c r="AJ7" s="149">
        <f>(COUNTIF($L7:$P8,8))</f>
        <v>0</v>
      </c>
      <c r="AK7" s="149">
        <f>(COUNTIF($L7:$P8,9))</f>
        <v>0</v>
      </c>
      <c r="AL7" s="149">
        <f>(COUNTIF($L7:$P8,10))</f>
        <v>0</v>
      </c>
      <c r="AM7" s="156">
        <f>R102</f>
        <v>0</v>
      </c>
      <c r="AN7" s="152">
        <f>Z7+AG7</f>
        <v>0</v>
      </c>
      <c r="AO7" s="149">
        <f t="shared" ref="AO7:AT7" si="0">AA7+AH7</f>
        <v>0</v>
      </c>
      <c r="AP7" s="149">
        <f t="shared" si="0"/>
        <v>0</v>
      </c>
      <c r="AQ7" s="149">
        <f t="shared" si="0"/>
        <v>0</v>
      </c>
      <c r="AR7" s="149">
        <f t="shared" si="0"/>
        <v>0</v>
      </c>
      <c r="AS7" s="149">
        <f t="shared" si="0"/>
        <v>0</v>
      </c>
      <c r="AT7" s="156">
        <f t="shared" si="0"/>
        <v>0</v>
      </c>
    </row>
    <row r="8" spans="1:46" ht="22" thickTop="1" thickBot="1" x14ac:dyDescent="0.5">
      <c r="A8" s="183"/>
      <c r="B8" s="53" t="s">
        <v>50</v>
      </c>
      <c r="C8" s="82"/>
      <c r="D8" s="83"/>
      <c r="E8" s="141"/>
      <c r="F8" s="141"/>
      <c r="G8" s="141"/>
      <c r="H8" s="141"/>
      <c r="I8" s="141"/>
      <c r="J8" s="143"/>
      <c r="K8" s="144"/>
      <c r="L8" s="141"/>
      <c r="M8" s="141"/>
      <c r="N8" s="141"/>
      <c r="O8" s="141"/>
      <c r="P8" s="141"/>
      <c r="Q8" s="143"/>
      <c r="R8" s="144"/>
      <c r="S8" s="143"/>
      <c r="T8" s="144"/>
      <c r="V8" s="27"/>
      <c r="Z8" s="151"/>
      <c r="AA8" s="150"/>
      <c r="AB8" s="150"/>
      <c r="AC8" s="150"/>
      <c r="AD8" s="150"/>
      <c r="AE8" s="150"/>
      <c r="AF8" s="153"/>
      <c r="AG8" s="151"/>
      <c r="AH8" s="150"/>
      <c r="AI8" s="150"/>
      <c r="AJ8" s="150"/>
      <c r="AK8" s="150"/>
      <c r="AL8" s="150"/>
      <c r="AM8" s="153"/>
      <c r="AN8" s="151"/>
      <c r="AO8" s="150"/>
      <c r="AP8" s="150"/>
      <c r="AQ8" s="150"/>
      <c r="AR8" s="150"/>
      <c r="AS8" s="150"/>
      <c r="AT8" s="153"/>
    </row>
    <row r="9" spans="1:46" ht="21.65" customHeight="1" thickTop="1" thickBot="1" x14ac:dyDescent="0.5">
      <c r="A9" s="183">
        <v>2</v>
      </c>
      <c r="B9" s="54" t="s">
        <v>52</v>
      </c>
      <c r="C9" s="84"/>
      <c r="D9" s="56"/>
      <c r="E9" s="140"/>
      <c r="F9" s="140"/>
      <c r="G9" s="140"/>
      <c r="H9" s="140"/>
      <c r="I9" s="140"/>
      <c r="J9" s="142">
        <f>J104</f>
        <v>0</v>
      </c>
      <c r="K9" s="144" t="str">
        <f>IF(K104=0," ",VLOOKUP(K104,$Y$102:$Z$110,2))</f>
        <v xml:space="preserve"> </v>
      </c>
      <c r="L9" s="140"/>
      <c r="M9" s="140"/>
      <c r="N9" s="140"/>
      <c r="O9" s="140"/>
      <c r="P9" s="140"/>
      <c r="Q9" s="142">
        <f>Q104</f>
        <v>0</v>
      </c>
      <c r="R9" s="144" t="str">
        <f>IF(R104=0," ",VLOOKUP(R104,$Y$102:$Z$110,2))</f>
        <v xml:space="preserve"> </v>
      </c>
      <c r="S9" s="142">
        <f>T104</f>
        <v>0</v>
      </c>
      <c r="T9" s="144" t="str">
        <f>IF(U104=10,"xxxxxxxxxx",IF(U104=0," ",VLOOKUP(U104,$Y$102:$Z$110,2)))</f>
        <v xml:space="preserve"> </v>
      </c>
      <c r="V9" s="27"/>
      <c r="Z9" s="151">
        <f>(COUNTIF($E$9:$I$10,0))</f>
        <v>0</v>
      </c>
      <c r="AA9" s="150">
        <f>(COUNTIF($E$9:$I$10,6))</f>
        <v>0</v>
      </c>
      <c r="AB9" s="150">
        <f>(COUNTIF($E$9:$I$10,7))</f>
        <v>0</v>
      </c>
      <c r="AC9" s="150">
        <f>(COUNTIF($E$9:$I$10,8))</f>
        <v>0</v>
      </c>
      <c r="AD9" s="150">
        <f>(COUNTIF($E$9:$I$10,9))</f>
        <v>0</v>
      </c>
      <c r="AE9" s="150">
        <f>(COUNTIF($E$9:$I$10,10))</f>
        <v>0</v>
      </c>
      <c r="AF9" s="153">
        <f t="shared" ref="AF9" si="1">K104</f>
        <v>0</v>
      </c>
      <c r="AG9" s="151">
        <f t="shared" ref="AG9" si="2">(COUNTIF($L9:$P10,0))</f>
        <v>0</v>
      </c>
      <c r="AH9" s="150">
        <f t="shared" ref="AH9" si="3">(COUNTIF($L9:$P10,6))</f>
        <v>0</v>
      </c>
      <c r="AI9" s="150">
        <f t="shared" ref="AI9" si="4">(COUNTIF($L9:$P10,7))</f>
        <v>0</v>
      </c>
      <c r="AJ9" s="150">
        <f t="shared" ref="AJ9" si="5">(COUNTIF($L9:$P10,8))</f>
        <v>0</v>
      </c>
      <c r="AK9" s="150">
        <f t="shared" ref="AK9" si="6">(COUNTIF($L9:$P10,9))</f>
        <v>0</v>
      </c>
      <c r="AL9" s="150">
        <f t="shared" ref="AL9" si="7">(COUNTIF($L9:$P10,10))</f>
        <v>0</v>
      </c>
      <c r="AM9" s="153">
        <f t="shared" ref="AM9" si="8">R104</f>
        <v>0</v>
      </c>
      <c r="AN9" s="151">
        <f t="shared" ref="AN9:AT9" si="9">Z9+AG9</f>
        <v>0</v>
      </c>
      <c r="AO9" s="150">
        <f t="shared" si="9"/>
        <v>0</v>
      </c>
      <c r="AP9" s="150">
        <f t="shared" si="9"/>
        <v>0</v>
      </c>
      <c r="AQ9" s="150">
        <f t="shared" si="9"/>
        <v>0</v>
      </c>
      <c r="AR9" s="150">
        <f t="shared" si="9"/>
        <v>0</v>
      </c>
      <c r="AS9" s="150">
        <f t="shared" si="9"/>
        <v>0</v>
      </c>
      <c r="AT9" s="153">
        <f t="shared" si="9"/>
        <v>0</v>
      </c>
    </row>
    <row r="10" spans="1:46" ht="22" thickTop="1" thickBot="1" x14ac:dyDescent="0.5">
      <c r="A10" s="183"/>
      <c r="B10" s="53" t="s">
        <v>50</v>
      </c>
      <c r="C10" s="82"/>
      <c r="D10" s="83"/>
      <c r="E10" s="141"/>
      <c r="F10" s="141"/>
      <c r="G10" s="141"/>
      <c r="H10" s="141"/>
      <c r="I10" s="141"/>
      <c r="J10" s="143"/>
      <c r="K10" s="144"/>
      <c r="L10" s="141"/>
      <c r="M10" s="141"/>
      <c r="N10" s="141"/>
      <c r="O10" s="141"/>
      <c r="P10" s="141"/>
      <c r="Q10" s="143"/>
      <c r="R10" s="144"/>
      <c r="S10" s="143"/>
      <c r="T10" s="144"/>
      <c r="V10" s="27"/>
      <c r="Z10" s="151"/>
      <c r="AA10" s="150"/>
      <c r="AB10" s="150"/>
      <c r="AC10" s="150"/>
      <c r="AD10" s="150"/>
      <c r="AE10" s="150"/>
      <c r="AF10" s="153"/>
      <c r="AG10" s="151"/>
      <c r="AH10" s="150"/>
      <c r="AI10" s="150"/>
      <c r="AJ10" s="150"/>
      <c r="AK10" s="150"/>
      <c r="AL10" s="150"/>
      <c r="AM10" s="153"/>
      <c r="AN10" s="151"/>
      <c r="AO10" s="150"/>
      <c r="AP10" s="150"/>
      <c r="AQ10" s="150"/>
      <c r="AR10" s="150"/>
      <c r="AS10" s="150"/>
      <c r="AT10" s="153"/>
    </row>
    <row r="11" spans="1:46" ht="23.15" customHeight="1" thickTop="1" thickBot="1" x14ac:dyDescent="0.5">
      <c r="A11" s="183">
        <v>3</v>
      </c>
      <c r="B11" s="54" t="s">
        <v>52</v>
      </c>
      <c r="C11" s="84"/>
      <c r="D11" s="56"/>
      <c r="E11" s="140"/>
      <c r="F11" s="140"/>
      <c r="G11" s="140"/>
      <c r="H11" s="140"/>
      <c r="I11" s="140"/>
      <c r="J11" s="142">
        <f>J106</f>
        <v>0</v>
      </c>
      <c r="K11" s="144" t="str">
        <f>IF(K106=0," ",VLOOKUP(K106,$Y$102:$Z$110,2))</f>
        <v xml:space="preserve"> </v>
      </c>
      <c r="L11" s="140"/>
      <c r="M11" s="140"/>
      <c r="N11" s="140"/>
      <c r="O11" s="140"/>
      <c r="P11" s="140"/>
      <c r="Q11" s="142">
        <f>Q106</f>
        <v>0</v>
      </c>
      <c r="R11" s="144" t="str">
        <f>IF(R106=0," ",VLOOKUP(R106,$Y$102:$Z$110,2))</f>
        <v xml:space="preserve"> </v>
      </c>
      <c r="S11" s="142">
        <f>T106</f>
        <v>0</v>
      </c>
      <c r="T11" s="144" t="str">
        <f>IF(U106=10,"xxxxxxxxxx",IF(U106=0," ",VLOOKUP(U106,$Y$102:$Z$110,2)))</f>
        <v xml:space="preserve"> </v>
      </c>
      <c r="V11" s="27"/>
      <c r="Z11" s="151">
        <f>(COUNTIF($E$11:$I$12,0))</f>
        <v>0</v>
      </c>
      <c r="AA11" s="150">
        <f>(COUNTIF($E$11:$I$12,6))</f>
        <v>0</v>
      </c>
      <c r="AB11" s="150">
        <f>(COUNTIF($E$11:$I$12,7))</f>
        <v>0</v>
      </c>
      <c r="AC11" s="150">
        <f>(COUNTIF($E$11:$I$12,8))</f>
        <v>0</v>
      </c>
      <c r="AD11" s="150">
        <f>(COUNTIF($E$11:$I$12,9))</f>
        <v>0</v>
      </c>
      <c r="AE11" s="150">
        <f>(COUNTIF($E$11:$I$12,10))</f>
        <v>0</v>
      </c>
      <c r="AF11" s="153">
        <f t="shared" ref="AF11" si="10">K106</f>
        <v>0</v>
      </c>
      <c r="AG11" s="151">
        <f t="shared" ref="AG11" si="11">(COUNTIF($L11:$P12,0))</f>
        <v>0</v>
      </c>
      <c r="AH11" s="150">
        <f t="shared" ref="AH11" si="12">(COUNTIF($L11:$P12,6))</f>
        <v>0</v>
      </c>
      <c r="AI11" s="150">
        <f t="shared" ref="AI11" si="13">(COUNTIF($L11:$P12,7))</f>
        <v>0</v>
      </c>
      <c r="AJ11" s="150">
        <f t="shared" ref="AJ11" si="14">(COUNTIF($L11:$P12,8))</f>
        <v>0</v>
      </c>
      <c r="AK11" s="150">
        <f t="shared" ref="AK11" si="15">(COUNTIF($L11:$P12,9))</f>
        <v>0</v>
      </c>
      <c r="AL11" s="150">
        <f t="shared" ref="AL11" si="16">(COUNTIF($L11:$P12,10))</f>
        <v>0</v>
      </c>
      <c r="AM11" s="153">
        <f t="shared" ref="AM11" si="17">R106</f>
        <v>0</v>
      </c>
      <c r="AN11" s="151">
        <f t="shared" ref="AN11:AT11" si="18">Z11+AG11</f>
        <v>0</v>
      </c>
      <c r="AO11" s="150">
        <f t="shared" si="18"/>
        <v>0</v>
      </c>
      <c r="AP11" s="150">
        <f t="shared" si="18"/>
        <v>0</v>
      </c>
      <c r="AQ11" s="150">
        <f t="shared" si="18"/>
        <v>0</v>
      </c>
      <c r="AR11" s="150">
        <f t="shared" si="18"/>
        <v>0</v>
      </c>
      <c r="AS11" s="150">
        <f t="shared" si="18"/>
        <v>0</v>
      </c>
      <c r="AT11" s="153">
        <f t="shared" si="18"/>
        <v>0</v>
      </c>
    </row>
    <row r="12" spans="1:46" ht="22" thickTop="1" thickBot="1" x14ac:dyDescent="0.5">
      <c r="A12" s="183"/>
      <c r="B12" s="53" t="s">
        <v>50</v>
      </c>
      <c r="C12" s="82"/>
      <c r="D12" s="85"/>
      <c r="E12" s="175"/>
      <c r="F12" s="141"/>
      <c r="G12" s="141"/>
      <c r="H12" s="141"/>
      <c r="I12" s="141"/>
      <c r="J12" s="143"/>
      <c r="K12" s="144"/>
      <c r="L12" s="175"/>
      <c r="M12" s="141"/>
      <c r="N12" s="141"/>
      <c r="O12" s="141"/>
      <c r="P12" s="141"/>
      <c r="Q12" s="143"/>
      <c r="R12" s="144"/>
      <c r="S12" s="143"/>
      <c r="T12" s="144"/>
      <c r="V12" s="27"/>
      <c r="Z12" s="151"/>
      <c r="AA12" s="150"/>
      <c r="AB12" s="150"/>
      <c r="AC12" s="150"/>
      <c r="AD12" s="150"/>
      <c r="AE12" s="150"/>
      <c r="AF12" s="153"/>
      <c r="AG12" s="151"/>
      <c r="AH12" s="150"/>
      <c r="AI12" s="150"/>
      <c r="AJ12" s="150"/>
      <c r="AK12" s="150"/>
      <c r="AL12" s="150"/>
      <c r="AM12" s="153"/>
      <c r="AN12" s="151"/>
      <c r="AO12" s="150"/>
      <c r="AP12" s="150"/>
      <c r="AQ12" s="150"/>
      <c r="AR12" s="150"/>
      <c r="AS12" s="150"/>
      <c r="AT12" s="153"/>
    </row>
    <row r="13" spans="1:46" ht="22" customHeight="1" thickTop="1" thickBot="1" x14ac:dyDescent="0.5">
      <c r="A13" s="183">
        <v>4</v>
      </c>
      <c r="B13" s="54" t="s">
        <v>52</v>
      </c>
      <c r="C13" s="84"/>
      <c r="D13" s="56"/>
      <c r="E13" s="140"/>
      <c r="F13" s="140"/>
      <c r="G13" s="140"/>
      <c r="H13" s="140"/>
      <c r="I13" s="140"/>
      <c r="J13" s="142">
        <f>J108</f>
        <v>0</v>
      </c>
      <c r="K13" s="144" t="str">
        <f>IF(K108=0," ",VLOOKUP(K108,$Y$102:$Z$110,2))</f>
        <v xml:space="preserve"> </v>
      </c>
      <c r="L13" s="140"/>
      <c r="M13" s="140"/>
      <c r="N13" s="140"/>
      <c r="O13" s="140"/>
      <c r="P13" s="140"/>
      <c r="Q13" s="142">
        <f>Q108</f>
        <v>0</v>
      </c>
      <c r="R13" s="144" t="str">
        <f>IF(R108=0," ",VLOOKUP(R108,$Y$102:$Z$110,2))</f>
        <v xml:space="preserve"> </v>
      </c>
      <c r="S13" s="142">
        <f>T108</f>
        <v>0</v>
      </c>
      <c r="T13" s="144" t="str">
        <f>IF(U108=10,"xxxxxxxxxx",IF(U108=0," ",VLOOKUP(U108,$Y$102:$Z$110,2)))</f>
        <v xml:space="preserve"> </v>
      </c>
      <c r="V13" s="27"/>
      <c r="Z13" s="151">
        <f>(COUNTIF($E$13:$I$14,0))</f>
        <v>0</v>
      </c>
      <c r="AA13" s="150">
        <f>(COUNTIF($E$13:$I$14,6))</f>
        <v>0</v>
      </c>
      <c r="AB13" s="150">
        <f>(COUNTIF($E$13:$I$14,7))</f>
        <v>0</v>
      </c>
      <c r="AC13" s="150">
        <f>(COUNTIF($E$13:$I$14,8))</f>
        <v>0</v>
      </c>
      <c r="AD13" s="150">
        <f>(COUNTIF($E$13:$I$14,9))</f>
        <v>0</v>
      </c>
      <c r="AE13" s="150">
        <f>(COUNTIF($E$13:$I$14,10))</f>
        <v>0</v>
      </c>
      <c r="AF13" s="153">
        <f t="shared" ref="AF13" si="19">K108</f>
        <v>0</v>
      </c>
      <c r="AG13" s="151">
        <f t="shared" ref="AG13" si="20">(COUNTIF($L13:$P14,0))</f>
        <v>0</v>
      </c>
      <c r="AH13" s="150">
        <f t="shared" ref="AH13" si="21">(COUNTIF($L13:$P14,6))</f>
        <v>0</v>
      </c>
      <c r="AI13" s="150">
        <f t="shared" ref="AI13" si="22">(COUNTIF($L13:$P14,7))</f>
        <v>0</v>
      </c>
      <c r="AJ13" s="150">
        <f t="shared" ref="AJ13" si="23">(COUNTIF($L13:$P14,8))</f>
        <v>0</v>
      </c>
      <c r="AK13" s="150">
        <f t="shared" ref="AK13" si="24">(COUNTIF($L13:$P14,9))</f>
        <v>0</v>
      </c>
      <c r="AL13" s="150">
        <f t="shared" ref="AL13" si="25">(COUNTIF($L13:$P14,10))</f>
        <v>0</v>
      </c>
      <c r="AM13" s="153">
        <f t="shared" ref="AM13" si="26">R108</f>
        <v>0</v>
      </c>
      <c r="AN13" s="151">
        <f t="shared" ref="AN13:AT13" si="27">Z13+AG13</f>
        <v>0</v>
      </c>
      <c r="AO13" s="150">
        <f t="shared" si="27"/>
        <v>0</v>
      </c>
      <c r="AP13" s="150">
        <f t="shared" si="27"/>
        <v>0</v>
      </c>
      <c r="AQ13" s="150">
        <f t="shared" si="27"/>
        <v>0</v>
      </c>
      <c r="AR13" s="150">
        <f t="shared" si="27"/>
        <v>0</v>
      </c>
      <c r="AS13" s="150">
        <f t="shared" si="27"/>
        <v>0</v>
      </c>
      <c r="AT13" s="153">
        <f t="shared" si="27"/>
        <v>0</v>
      </c>
    </row>
    <row r="14" spans="1:46" ht="22" thickTop="1" thickBot="1" x14ac:dyDescent="0.5">
      <c r="A14" s="183"/>
      <c r="B14" s="53" t="s">
        <v>50</v>
      </c>
      <c r="C14" s="82"/>
      <c r="D14" s="83"/>
      <c r="E14" s="141"/>
      <c r="F14" s="141"/>
      <c r="G14" s="141"/>
      <c r="H14" s="141"/>
      <c r="I14" s="141"/>
      <c r="J14" s="143"/>
      <c r="K14" s="144"/>
      <c r="L14" s="141"/>
      <c r="M14" s="141"/>
      <c r="N14" s="141"/>
      <c r="O14" s="141"/>
      <c r="P14" s="141"/>
      <c r="Q14" s="143"/>
      <c r="R14" s="144"/>
      <c r="S14" s="143"/>
      <c r="T14" s="144"/>
      <c r="V14" s="27"/>
      <c r="Z14" s="151"/>
      <c r="AA14" s="150"/>
      <c r="AB14" s="150"/>
      <c r="AC14" s="150"/>
      <c r="AD14" s="150"/>
      <c r="AE14" s="150"/>
      <c r="AF14" s="153"/>
      <c r="AG14" s="151"/>
      <c r="AH14" s="150"/>
      <c r="AI14" s="150"/>
      <c r="AJ14" s="150"/>
      <c r="AK14" s="150"/>
      <c r="AL14" s="150"/>
      <c r="AM14" s="153"/>
      <c r="AN14" s="151"/>
      <c r="AO14" s="150"/>
      <c r="AP14" s="150"/>
      <c r="AQ14" s="150"/>
      <c r="AR14" s="150"/>
      <c r="AS14" s="150"/>
      <c r="AT14" s="153"/>
    </row>
    <row r="15" spans="1:46" ht="23.5" customHeight="1" thickTop="1" thickBot="1" x14ac:dyDescent="0.5">
      <c r="A15" s="183">
        <v>5</v>
      </c>
      <c r="B15" s="54" t="s">
        <v>52</v>
      </c>
      <c r="C15" s="84"/>
      <c r="D15" s="56"/>
      <c r="E15" s="140"/>
      <c r="F15" s="140"/>
      <c r="G15" s="140"/>
      <c r="H15" s="140"/>
      <c r="I15" s="140"/>
      <c r="J15" s="142">
        <f>J110</f>
        <v>0</v>
      </c>
      <c r="K15" s="144" t="str">
        <f>IF(K110=0," ",VLOOKUP(K110,$Y$102:$Z$110,2))</f>
        <v xml:space="preserve"> </v>
      </c>
      <c r="L15" s="140"/>
      <c r="M15" s="140"/>
      <c r="N15" s="140"/>
      <c r="O15" s="140"/>
      <c r="P15" s="140"/>
      <c r="Q15" s="142">
        <f>Q110</f>
        <v>0</v>
      </c>
      <c r="R15" s="144" t="str">
        <f>IF(R110=0," ",VLOOKUP(R110,$Y$102:$Z$110,2))</f>
        <v xml:space="preserve"> </v>
      </c>
      <c r="S15" s="142">
        <f>T110</f>
        <v>0</v>
      </c>
      <c r="T15" s="144" t="str">
        <f>IF(U110=10,"xxxxxxxxxx",IF(U110=0," ",VLOOKUP(U110,$Y$102:$Z$110,2)))</f>
        <v xml:space="preserve"> </v>
      </c>
      <c r="V15" s="27"/>
      <c r="Z15" s="151">
        <f>(COUNTIF($E$15:$I$16,0))</f>
        <v>0</v>
      </c>
      <c r="AA15" s="150">
        <f>(COUNTIF($E$15:$I$16,6))</f>
        <v>0</v>
      </c>
      <c r="AB15" s="150">
        <f>(COUNTIF($E$15:$I$16,7))</f>
        <v>0</v>
      </c>
      <c r="AC15" s="150">
        <f>(COUNTIF($E$15:$I$16,8))</f>
        <v>0</v>
      </c>
      <c r="AD15" s="150">
        <f>(COUNTIF($E$15:$I$16,9))</f>
        <v>0</v>
      </c>
      <c r="AE15" s="150">
        <f>(COUNTIF($E$15:$I$16,10))</f>
        <v>0</v>
      </c>
      <c r="AF15" s="153">
        <f t="shared" ref="AF15" si="28">K110</f>
        <v>0</v>
      </c>
      <c r="AG15" s="151">
        <f t="shared" ref="AG15" si="29">(COUNTIF($L15:$P16,0))</f>
        <v>0</v>
      </c>
      <c r="AH15" s="150">
        <f t="shared" ref="AH15" si="30">(COUNTIF($L15:$P16,6))</f>
        <v>0</v>
      </c>
      <c r="AI15" s="150">
        <f t="shared" ref="AI15" si="31">(COUNTIF($L15:$P16,7))</f>
        <v>0</v>
      </c>
      <c r="AJ15" s="150">
        <f t="shared" ref="AJ15" si="32">(COUNTIF($L15:$P16,8))</f>
        <v>0</v>
      </c>
      <c r="AK15" s="150">
        <f t="shared" ref="AK15" si="33">(COUNTIF($L15:$P16,9))</f>
        <v>0</v>
      </c>
      <c r="AL15" s="150">
        <f t="shared" ref="AL15" si="34">(COUNTIF($L15:$P16,10))</f>
        <v>0</v>
      </c>
      <c r="AM15" s="153">
        <f t="shared" ref="AM15" si="35">R110</f>
        <v>0</v>
      </c>
      <c r="AN15" s="151">
        <f t="shared" ref="AN15:AT15" si="36">Z15+AG15</f>
        <v>0</v>
      </c>
      <c r="AO15" s="150">
        <f t="shared" si="36"/>
        <v>0</v>
      </c>
      <c r="AP15" s="150">
        <f t="shared" si="36"/>
        <v>0</v>
      </c>
      <c r="AQ15" s="150">
        <f t="shared" si="36"/>
        <v>0</v>
      </c>
      <c r="AR15" s="150">
        <f t="shared" si="36"/>
        <v>0</v>
      </c>
      <c r="AS15" s="150">
        <f t="shared" si="36"/>
        <v>0</v>
      </c>
      <c r="AT15" s="153">
        <f t="shared" si="36"/>
        <v>0</v>
      </c>
    </row>
    <row r="16" spans="1:46" ht="22" thickTop="1" thickBot="1" x14ac:dyDescent="0.5">
      <c r="A16" s="183"/>
      <c r="B16" s="53" t="s">
        <v>50</v>
      </c>
      <c r="C16" s="82"/>
      <c r="D16" s="83"/>
      <c r="E16" s="141"/>
      <c r="F16" s="141"/>
      <c r="G16" s="141"/>
      <c r="H16" s="141"/>
      <c r="I16" s="141"/>
      <c r="J16" s="143"/>
      <c r="K16" s="144"/>
      <c r="L16" s="141"/>
      <c r="M16" s="141"/>
      <c r="N16" s="141"/>
      <c r="O16" s="141"/>
      <c r="P16" s="141"/>
      <c r="Q16" s="143"/>
      <c r="R16" s="144"/>
      <c r="S16" s="143"/>
      <c r="T16" s="144"/>
      <c r="V16" s="27"/>
      <c r="Z16" s="157"/>
      <c r="AA16" s="154"/>
      <c r="AB16" s="154"/>
      <c r="AC16" s="154"/>
      <c r="AD16" s="154"/>
      <c r="AE16" s="154"/>
      <c r="AF16" s="155"/>
      <c r="AG16" s="157"/>
      <c r="AH16" s="154"/>
      <c r="AI16" s="154"/>
      <c r="AJ16" s="154"/>
      <c r="AK16" s="154"/>
      <c r="AL16" s="154"/>
      <c r="AM16" s="155"/>
      <c r="AN16" s="157"/>
      <c r="AO16" s="154"/>
      <c r="AP16" s="154"/>
      <c r="AQ16" s="154"/>
      <c r="AR16" s="154"/>
      <c r="AS16" s="154"/>
      <c r="AT16" s="155"/>
    </row>
    <row r="17" spans="2:22" ht="15.5" thickTop="1" thickBot="1" x14ac:dyDescent="0.4">
      <c r="B17" s="25"/>
      <c r="V17" s="27"/>
    </row>
    <row r="18" spans="2:22" ht="15.5" thickTop="1" thickBot="1" x14ac:dyDescent="0.4">
      <c r="B18" s="25"/>
      <c r="D18" s="31" t="s">
        <v>16</v>
      </c>
      <c r="E18" s="161">
        <f>'SUMMARY SHEET'!D5</f>
        <v>0</v>
      </c>
      <c r="F18" s="162"/>
      <c r="G18" s="162"/>
      <c r="H18" s="162"/>
      <c r="I18" s="162"/>
      <c r="J18" s="162"/>
      <c r="K18" s="163"/>
      <c r="M18" s="170" t="s">
        <v>71</v>
      </c>
      <c r="N18" s="170"/>
      <c r="P18" t="s">
        <v>18</v>
      </c>
      <c r="Q18" s="86">
        <f>'SUMMARY SHEET'!D3</f>
        <v>0</v>
      </c>
      <c r="V18" s="27"/>
    </row>
    <row r="19" spans="2:22" ht="24.5" thickTop="1" thickBot="1" x14ac:dyDescent="0.6">
      <c r="B19" s="25"/>
      <c r="D19" s="31" t="s">
        <v>17</v>
      </c>
      <c r="E19" s="44"/>
      <c r="F19" s="162" t="e">
        <f>VLOOKUP(E19,AC102:AD104,2)</f>
        <v>#N/A</v>
      </c>
      <c r="G19" s="162"/>
      <c r="H19" s="162"/>
      <c r="I19" s="162"/>
      <c r="J19" s="162"/>
      <c r="K19" s="163"/>
      <c r="M19" s="164" t="s">
        <v>72</v>
      </c>
      <c r="N19" s="165"/>
      <c r="P19" t="s">
        <v>19</v>
      </c>
      <c r="Q19" s="32" t="s">
        <v>20</v>
      </c>
      <c r="V19" s="27"/>
    </row>
    <row r="20" spans="2:22" ht="15.5" thickTop="1" thickBot="1" x14ac:dyDescent="0.4">
      <c r="B20" s="25"/>
      <c r="D20">
        <v>1</v>
      </c>
      <c r="E20" s="18" t="s">
        <v>21</v>
      </c>
      <c r="F20" s="42"/>
      <c r="H20" t="s">
        <v>22</v>
      </c>
      <c r="J20" s="33" t="s">
        <v>23</v>
      </c>
      <c r="K20" s="57"/>
      <c r="M20" s="166" t="s">
        <v>73</v>
      </c>
      <c r="N20" s="167"/>
      <c r="Q20" s="31" t="s">
        <v>24</v>
      </c>
      <c r="R20" s="43"/>
      <c r="T20" t="s">
        <v>98</v>
      </c>
      <c r="V20" s="27"/>
    </row>
    <row r="21" spans="2:22" ht="15.5" thickTop="1" thickBot="1" x14ac:dyDescent="0.4">
      <c r="B21" s="25"/>
      <c r="D21">
        <v>2</v>
      </c>
      <c r="E21" s="18" t="s">
        <v>21</v>
      </c>
      <c r="F21" s="42"/>
      <c r="H21" t="s">
        <v>22</v>
      </c>
      <c r="J21" s="33" t="s">
        <v>23</v>
      </c>
      <c r="K21" s="44"/>
      <c r="M21" s="168" t="s">
        <v>74</v>
      </c>
      <c r="N21" s="169"/>
      <c r="Q21" s="31" t="s">
        <v>24</v>
      </c>
      <c r="R21" s="43"/>
      <c r="T21" t="s">
        <v>99</v>
      </c>
      <c r="V21" s="27"/>
    </row>
    <row r="22" spans="2:22" ht="15.5" thickTop="1" thickBot="1" x14ac:dyDescent="0.4">
      <c r="B22" s="25"/>
      <c r="D22">
        <v>3</v>
      </c>
      <c r="E22" s="18" t="s">
        <v>21</v>
      </c>
      <c r="F22" s="42"/>
      <c r="H22" t="s">
        <v>22</v>
      </c>
      <c r="J22" s="33" t="s">
        <v>23</v>
      </c>
      <c r="K22" s="44"/>
      <c r="Q22" s="31" t="s">
        <v>24</v>
      </c>
      <c r="R22" s="43"/>
      <c r="V22" s="27"/>
    </row>
    <row r="23" spans="2:22" ht="15.5" thickTop="1" thickBot="1" x14ac:dyDescent="0.4">
      <c r="B23" s="25"/>
      <c r="D23">
        <v>4</v>
      </c>
      <c r="E23" s="18" t="s">
        <v>21</v>
      </c>
      <c r="F23" s="42"/>
      <c r="H23" t="s">
        <v>22</v>
      </c>
      <c r="J23" s="33" t="s">
        <v>23</v>
      </c>
      <c r="K23" s="44"/>
      <c r="Q23" s="31" t="s">
        <v>24</v>
      </c>
      <c r="R23" s="43"/>
      <c r="V23" s="27"/>
    </row>
    <row r="24" spans="2:22" ht="15.5" thickTop="1" thickBot="1" x14ac:dyDescent="0.4">
      <c r="B24" s="25"/>
      <c r="D24">
        <v>5</v>
      </c>
      <c r="E24" s="18" t="s">
        <v>21</v>
      </c>
      <c r="F24" s="42"/>
      <c r="H24" t="s">
        <v>22</v>
      </c>
      <c r="J24" s="33" t="s">
        <v>23</v>
      </c>
      <c r="K24" s="44"/>
      <c r="Q24" s="31" t="s">
        <v>24</v>
      </c>
      <c r="R24" s="43"/>
      <c r="V24" s="27"/>
    </row>
    <row r="25" spans="2:22" ht="15" thickTop="1" x14ac:dyDescent="0.35">
      <c r="B25" s="25"/>
      <c r="V25" s="27"/>
    </row>
    <row r="26" spans="2:22" ht="15" thickBot="1" x14ac:dyDescent="0.4">
      <c r="B26" s="25"/>
      <c r="V26" s="27"/>
    </row>
    <row r="27" spans="2:22" ht="15.5" thickTop="1" thickBot="1" x14ac:dyDescent="0.4">
      <c r="B27" s="25"/>
      <c r="D27" s="31" t="s">
        <v>25</v>
      </c>
      <c r="E27" s="158"/>
      <c r="F27" s="159"/>
      <c r="G27" s="159"/>
      <c r="H27" s="159"/>
      <c r="I27" s="159"/>
      <c r="J27" s="159"/>
      <c r="K27" s="160"/>
      <c r="O27" t="s">
        <v>26</v>
      </c>
      <c r="Q27" s="158"/>
      <c r="R27" s="159"/>
      <c r="S27" s="159"/>
      <c r="T27" s="159"/>
      <c r="U27" s="160"/>
      <c r="V27" s="27"/>
    </row>
    <row r="28" spans="2:22" ht="15" thickTop="1" x14ac:dyDescent="0.35">
      <c r="B28" s="25"/>
      <c r="V28" s="27"/>
    </row>
    <row r="29" spans="2:22" ht="15" thickBot="1" x14ac:dyDescent="0.4">
      <c r="B29" s="34"/>
      <c r="C29" s="35"/>
      <c r="D29" s="35"/>
      <c r="E29" s="35"/>
      <c r="F29" s="35"/>
      <c r="G29" s="35"/>
      <c r="H29" s="35"/>
      <c r="I29" s="35"/>
      <c r="J29" s="36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7"/>
    </row>
    <row r="30" spans="2:22" ht="15" thickTop="1" x14ac:dyDescent="0.35"/>
    <row r="44" spans="29:30" x14ac:dyDescent="0.35">
      <c r="AC44" s="19"/>
      <c r="AD44" s="19"/>
    </row>
    <row r="101" spans="2:30" ht="15" thickBot="1" x14ac:dyDescent="0.4">
      <c r="J101" s="1" t="s">
        <v>30</v>
      </c>
      <c r="K101" t="s">
        <v>31</v>
      </c>
      <c r="Q101" t="s">
        <v>30</v>
      </c>
      <c r="R101" t="s">
        <v>32</v>
      </c>
      <c r="T101" t="s">
        <v>33</v>
      </c>
      <c r="U101" t="s">
        <v>34</v>
      </c>
      <c r="W101" t="s">
        <v>69</v>
      </c>
    </row>
    <row r="102" spans="2:30" ht="22" thickTop="1" thickBot="1" x14ac:dyDescent="0.55000000000000004">
      <c r="B102" s="3">
        <v>1</v>
      </c>
      <c r="C102" s="50"/>
      <c r="D102" s="4"/>
      <c r="E102" s="18">
        <f>IF(OR(E7="X",E7="x"),10,E7)</f>
        <v>0</v>
      </c>
      <c r="F102" s="18">
        <f>IF(OR(F7="X",F7="x"),10,F7)</f>
        <v>0</v>
      </c>
      <c r="G102" s="18">
        <f>IF(OR(G7="X",G7="x"),10,G7)</f>
        <v>0</v>
      </c>
      <c r="H102" s="18">
        <f>IF(OR(H7="X",H7="x"),10,H7)</f>
        <v>0</v>
      </c>
      <c r="I102" s="18">
        <f>IF(OR(I7="X",I7="x"),10,I7)</f>
        <v>0</v>
      </c>
      <c r="J102" s="87">
        <f>SUM(E102:I102)</f>
        <v>0</v>
      </c>
      <c r="K102" s="18">
        <f>COUNTIF(E7:I8,"X")</f>
        <v>0</v>
      </c>
      <c r="L102" s="18">
        <f>IF(OR(L7="X",L7="x"),10,L7)</f>
        <v>0</v>
      </c>
      <c r="M102" s="18">
        <f>IF(OR(M7="X",M7="x"),10,M7)</f>
        <v>0</v>
      </c>
      <c r="N102" s="18">
        <f>IF(OR(N7="X",N7="x"),10,N7)</f>
        <v>0</v>
      </c>
      <c r="O102" s="18">
        <f>IF(OR(O7="X",O7="x"),10,O7)</f>
        <v>0</v>
      </c>
      <c r="P102" s="18">
        <f>IF(OR(P7="X",P7="x"),10,P7)</f>
        <v>0</v>
      </c>
      <c r="Q102" s="87">
        <f>SUM(L102:P102)</f>
        <v>0</v>
      </c>
      <c r="R102" s="18">
        <f>COUNTIF(L7:P8,"X")</f>
        <v>0</v>
      </c>
      <c r="T102">
        <f>J102+Q102</f>
        <v>0</v>
      </c>
      <c r="U102">
        <f>K102+R102</f>
        <v>0</v>
      </c>
      <c r="W102">
        <f>T102+(U102*0.1)</f>
        <v>0</v>
      </c>
      <c r="Y102" s="88">
        <v>1</v>
      </c>
      <c r="Z102" s="89" t="s">
        <v>6</v>
      </c>
      <c r="AC102">
        <v>1</v>
      </c>
      <c r="AD102" t="s">
        <v>75</v>
      </c>
    </row>
    <row r="103" spans="2:30" ht="21.5" thickBot="1" x14ac:dyDescent="0.55000000000000004">
      <c r="B103" s="5"/>
      <c r="C103" s="51"/>
      <c r="D103" s="9"/>
      <c r="E103" s="18"/>
      <c r="F103" s="18"/>
      <c r="G103" s="18"/>
      <c r="H103" s="18"/>
      <c r="I103" s="18"/>
      <c r="J103" s="87"/>
      <c r="L103" s="18"/>
      <c r="M103" s="18"/>
      <c r="N103" s="18"/>
      <c r="O103" s="18"/>
      <c r="P103" s="18"/>
      <c r="Q103" s="87"/>
      <c r="Y103" s="90">
        <v>2</v>
      </c>
      <c r="Z103" s="91" t="s">
        <v>7</v>
      </c>
      <c r="AC103">
        <v>2</v>
      </c>
      <c r="AD103" t="s">
        <v>76</v>
      </c>
    </row>
    <row r="104" spans="2:30" ht="22" thickTop="1" thickBot="1" x14ac:dyDescent="0.55000000000000004">
      <c r="B104" s="7">
        <v>2</v>
      </c>
      <c r="C104" s="52"/>
      <c r="D104" s="8"/>
      <c r="E104" s="18">
        <f>IF(OR(E9="X",E9="x"),10,E9)</f>
        <v>0</v>
      </c>
      <c r="F104" s="18">
        <f>IF(OR(F9="X",F9="x"),10,F9)</f>
        <v>0</v>
      </c>
      <c r="G104" s="18">
        <f>IF(OR(G9="X",G9="x"),10,G9)</f>
        <v>0</v>
      </c>
      <c r="H104" s="18">
        <f>IF(OR(H9="X",H9="x"),10,H9)</f>
        <v>0</v>
      </c>
      <c r="I104" s="18">
        <f>IF(OR(I9="X",I9="x"),10,I9)</f>
        <v>0</v>
      </c>
      <c r="J104" s="87">
        <f>SUM(E104:I104)</f>
        <v>0</v>
      </c>
      <c r="K104" s="18">
        <f>COUNTIF(E9:I10,"X")</f>
        <v>0</v>
      </c>
      <c r="L104" s="18">
        <f>IF(OR(L9="X",L9="x"),10,L9)</f>
        <v>0</v>
      </c>
      <c r="M104" s="18">
        <f>IF(OR(M9="X",M9="x"),10,M9)</f>
        <v>0</v>
      </c>
      <c r="N104" s="18">
        <f>IF(OR(N9="X",N9="x"),10,N9)</f>
        <v>0</v>
      </c>
      <c r="O104" s="18">
        <f>IF(OR(O9="X",O9="x"),10,O9)</f>
        <v>0</v>
      </c>
      <c r="P104" s="18">
        <f>IF(OR(P9="X",P9="x"),10,P9)</f>
        <v>0</v>
      </c>
      <c r="Q104" s="87">
        <f>SUM(L104:P104)</f>
        <v>0</v>
      </c>
      <c r="R104" s="18">
        <f>COUNTIF(L9:P10,"X")</f>
        <v>0</v>
      </c>
      <c r="T104">
        <f>J104+Q104</f>
        <v>0</v>
      </c>
      <c r="U104">
        <f>K104+R104</f>
        <v>0</v>
      </c>
      <c r="W104">
        <f>T104+(U104*0.1)</f>
        <v>0</v>
      </c>
      <c r="Y104" s="90">
        <v>3</v>
      </c>
      <c r="Z104" s="91" t="s">
        <v>8</v>
      </c>
      <c r="AC104">
        <v>3</v>
      </c>
      <c r="AD104" t="s">
        <v>77</v>
      </c>
    </row>
    <row r="105" spans="2:30" ht="21.5" thickBot="1" x14ac:dyDescent="0.55000000000000004">
      <c r="B105" s="5"/>
      <c r="C105" s="51"/>
      <c r="D105" s="9"/>
      <c r="E105" s="18"/>
      <c r="F105" s="18"/>
      <c r="G105" s="18"/>
      <c r="H105" s="18"/>
      <c r="I105" s="18"/>
      <c r="J105" s="87"/>
      <c r="L105" s="18"/>
      <c r="M105" s="18"/>
      <c r="N105" s="18"/>
      <c r="O105" s="18"/>
      <c r="P105" s="18"/>
      <c r="Q105" s="87"/>
      <c r="Y105" s="90">
        <v>4</v>
      </c>
      <c r="Z105" s="91" t="s">
        <v>9</v>
      </c>
    </row>
    <row r="106" spans="2:30" ht="22" thickTop="1" thickBot="1" x14ac:dyDescent="0.55000000000000004">
      <c r="B106" s="7">
        <v>3</v>
      </c>
      <c r="C106" s="52"/>
      <c r="D106" s="8"/>
      <c r="E106" s="18">
        <f>IF(OR(E11="X",E11="x"),10,E11)</f>
        <v>0</v>
      </c>
      <c r="F106" s="18">
        <f>IF(OR(F11="X",F11="x"),10,F11)</f>
        <v>0</v>
      </c>
      <c r="G106" s="18">
        <f>IF(OR(G11="X",G11="x"),10,G11)</f>
        <v>0</v>
      </c>
      <c r="H106" s="18">
        <f>IF(OR(H11="X",H11="x"),10,H11)</f>
        <v>0</v>
      </c>
      <c r="I106" s="18">
        <f>IF(OR(I11="X",I11="x"),10,I11)</f>
        <v>0</v>
      </c>
      <c r="J106" s="87">
        <f>SUM(E106:I106)</f>
        <v>0</v>
      </c>
      <c r="K106" s="18">
        <f>COUNTIF(E11:I12,"X")</f>
        <v>0</v>
      </c>
      <c r="L106" s="18">
        <f>IF(OR(L11="X",L11="x"),10,L11)</f>
        <v>0</v>
      </c>
      <c r="M106" s="18">
        <f>IF(OR(M11="X",M11="x"),10,M11)</f>
        <v>0</v>
      </c>
      <c r="N106" s="18">
        <f>IF(OR(N11="X",N11="x"),10,N11)</f>
        <v>0</v>
      </c>
      <c r="O106" s="18">
        <f>IF(OR(O11="X",O11="x"),10,O11)</f>
        <v>0</v>
      </c>
      <c r="P106" s="18">
        <f>IF(OR(P11="X",P11="x"),10,P11)</f>
        <v>0</v>
      </c>
      <c r="Q106" s="87">
        <f>SUM(L106:P106)</f>
        <v>0</v>
      </c>
      <c r="R106" s="18">
        <f>COUNTIF(L11:P12,"X")</f>
        <v>0</v>
      </c>
      <c r="T106">
        <f>J106+Q106</f>
        <v>0</v>
      </c>
      <c r="U106">
        <f>K106+R106</f>
        <v>0</v>
      </c>
      <c r="W106">
        <f>T106+(U106*0.1)</f>
        <v>0</v>
      </c>
      <c r="Y106" s="90">
        <v>5</v>
      </c>
      <c r="Z106" s="91" t="s">
        <v>10</v>
      </c>
    </row>
    <row r="107" spans="2:30" ht="21.5" thickBot="1" x14ac:dyDescent="0.55000000000000004">
      <c r="B107" s="5"/>
      <c r="C107" s="51"/>
      <c r="D107" s="9"/>
      <c r="E107" s="18"/>
      <c r="F107" s="18"/>
      <c r="G107" s="18"/>
      <c r="H107" s="18"/>
      <c r="I107" s="18"/>
      <c r="J107" s="87"/>
      <c r="L107" s="18"/>
      <c r="M107" s="18"/>
      <c r="N107" s="18"/>
      <c r="O107" s="18"/>
      <c r="P107" s="18"/>
      <c r="Q107" s="87"/>
      <c r="Y107" s="90">
        <v>6</v>
      </c>
      <c r="Z107" s="91" t="s">
        <v>11</v>
      </c>
    </row>
    <row r="108" spans="2:30" ht="22" thickTop="1" thickBot="1" x14ac:dyDescent="0.55000000000000004">
      <c r="B108" s="7">
        <v>4</v>
      </c>
      <c r="C108" s="52"/>
      <c r="D108" s="8"/>
      <c r="E108" s="18">
        <f>IF(OR(E13="X",E13="x"),10,E13)</f>
        <v>0</v>
      </c>
      <c r="F108" s="18">
        <f>IF(OR(F13="X",F13="x"),10,F13)</f>
        <v>0</v>
      </c>
      <c r="G108" s="18">
        <f>IF(OR(G13="X",G13="x"),10,G13)</f>
        <v>0</v>
      </c>
      <c r="H108" s="18">
        <f>IF(OR(H13="X",H13="x"),10,H13)</f>
        <v>0</v>
      </c>
      <c r="I108" s="18">
        <f>IF(OR(I13="X",I13="x"),10,I13)</f>
        <v>0</v>
      </c>
      <c r="J108" s="87">
        <f>SUM(E108:I108)</f>
        <v>0</v>
      </c>
      <c r="K108" s="18">
        <f>COUNTIF(E13:I14,"X")</f>
        <v>0</v>
      </c>
      <c r="L108" s="18">
        <f>IF(OR(L13="X",L13="x"),10,L13)</f>
        <v>0</v>
      </c>
      <c r="M108" s="18">
        <f>IF(OR(M13="X",M13="x"),10,M13)</f>
        <v>0</v>
      </c>
      <c r="N108" s="18">
        <f>IF(OR(N13="X",N13="x"),10,N13)</f>
        <v>0</v>
      </c>
      <c r="O108" s="18">
        <f>IF(OR(O13="X",O13="x"),10,O13)</f>
        <v>0</v>
      </c>
      <c r="P108" s="18">
        <f>IF(OR(P13="X",P13="x"),10,P13)</f>
        <v>0</v>
      </c>
      <c r="Q108" s="87">
        <f>SUM(L108:P108)</f>
        <v>0</v>
      </c>
      <c r="R108" s="18">
        <f>COUNTIF(L13:P14,"X")</f>
        <v>0</v>
      </c>
      <c r="T108">
        <f>J108+Q108</f>
        <v>0</v>
      </c>
      <c r="U108">
        <f>K108+R108</f>
        <v>0</v>
      </c>
      <c r="W108">
        <f>T108+(U108*0.1)</f>
        <v>0</v>
      </c>
      <c r="Y108" s="90">
        <v>7</v>
      </c>
      <c r="Z108" s="91" t="s">
        <v>12</v>
      </c>
    </row>
    <row r="109" spans="2:30" ht="21.5" thickBot="1" x14ac:dyDescent="0.55000000000000004">
      <c r="B109" s="5"/>
      <c r="C109" s="51"/>
      <c r="D109" s="9"/>
      <c r="E109" s="18"/>
      <c r="F109" s="18"/>
      <c r="G109" s="18"/>
      <c r="H109" s="18"/>
      <c r="I109" s="18"/>
      <c r="J109" s="87"/>
      <c r="L109" s="18"/>
      <c r="M109" s="18"/>
      <c r="N109" s="18"/>
      <c r="O109" s="18"/>
      <c r="P109" s="18"/>
      <c r="Q109" s="87"/>
      <c r="Y109" s="90">
        <v>8</v>
      </c>
      <c r="Z109" s="91" t="s">
        <v>13</v>
      </c>
    </row>
    <row r="110" spans="2:30" ht="22" thickTop="1" thickBot="1" x14ac:dyDescent="0.55000000000000004">
      <c r="B110" s="7">
        <v>5</v>
      </c>
      <c r="C110" s="52"/>
      <c r="D110" s="8"/>
      <c r="E110" s="18">
        <f>IF(OR(E15="X",E15="x"),10,E15)</f>
        <v>0</v>
      </c>
      <c r="F110" s="18">
        <f>IF(OR(F15="X",F15="x"),10,F15)</f>
        <v>0</v>
      </c>
      <c r="G110" s="18">
        <f>IF(OR(G15="X",G15="x"),10,G15)</f>
        <v>0</v>
      </c>
      <c r="H110" s="18">
        <f>IF(OR(H15="X",H15="x"),10,H15)</f>
        <v>0</v>
      </c>
      <c r="I110" s="18">
        <f>IF(OR(I15="X",I15="x"),10,I15)</f>
        <v>0</v>
      </c>
      <c r="J110" s="87">
        <f>SUM(E110:I110)</f>
        <v>0</v>
      </c>
      <c r="K110" s="18">
        <f>COUNTIF(E15:I16,"X")</f>
        <v>0</v>
      </c>
      <c r="L110" s="18">
        <f>IF(OR(L15="X",L15="x"),10,L15)</f>
        <v>0</v>
      </c>
      <c r="M110" s="18">
        <f>IF(OR(M15="X",M15="x"),10,M15)</f>
        <v>0</v>
      </c>
      <c r="N110" s="18">
        <f>IF(OR(N15="X",N15="x"),10,N15)</f>
        <v>0</v>
      </c>
      <c r="O110" s="18">
        <f>IF(OR(O15="X",O15="x"),10,O15)</f>
        <v>0</v>
      </c>
      <c r="P110" s="18">
        <f>IF(OR(P15="X",P15="x"),10,P15)</f>
        <v>0</v>
      </c>
      <c r="Q110" s="87">
        <f>SUM(L110:P110)</f>
        <v>0</v>
      </c>
      <c r="R110" s="18">
        <f>COUNTIF(L15:P16,"X")</f>
        <v>0</v>
      </c>
      <c r="T110">
        <f>J110+Q110</f>
        <v>0</v>
      </c>
      <c r="U110">
        <f>K110+R110</f>
        <v>0</v>
      </c>
      <c r="W110">
        <f>T110+(U110*0.1)</f>
        <v>0</v>
      </c>
      <c r="Y110" s="92">
        <v>9</v>
      </c>
      <c r="Z110" s="93" t="s">
        <v>14</v>
      </c>
    </row>
    <row r="111" spans="2:30" ht="21.5" thickBot="1" x14ac:dyDescent="0.55000000000000004">
      <c r="B111" s="5"/>
      <c r="C111" s="51"/>
      <c r="D111" s="6"/>
      <c r="E111" s="18"/>
      <c r="F111" s="18"/>
      <c r="G111" s="18"/>
      <c r="H111" s="18"/>
      <c r="I111" s="18"/>
      <c r="J111" s="87"/>
      <c r="L111" s="18"/>
      <c r="M111" s="18"/>
      <c r="N111" s="18"/>
      <c r="O111" s="18"/>
      <c r="P111" s="18"/>
      <c r="Q111" s="87"/>
      <c r="Y111" s="94">
        <v>10</v>
      </c>
      <c r="Z111" s="95" t="s">
        <v>68</v>
      </c>
    </row>
    <row r="112" spans="2:30" ht="15" thickTop="1" x14ac:dyDescent="0.35"/>
  </sheetData>
  <sheetProtection sheet="1"/>
  <mergeCells count="202">
    <mergeCell ref="C6:D6"/>
    <mergeCell ref="A7:A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E5:K5"/>
    <mergeCell ref="L5:Q5"/>
    <mergeCell ref="S5:T5"/>
    <mergeCell ref="AL7:AL8"/>
    <mergeCell ref="AA7:AA8"/>
    <mergeCell ref="AB7:AB8"/>
    <mergeCell ref="AC7:AC8"/>
    <mergeCell ref="AD7:AD8"/>
    <mergeCell ref="AE7:AE8"/>
    <mergeCell ref="AF7:AF8"/>
    <mergeCell ref="P7:P8"/>
    <mergeCell ref="Q7:Q8"/>
    <mergeCell ref="R7:R8"/>
    <mergeCell ref="S7:S8"/>
    <mergeCell ref="T7:T8"/>
    <mergeCell ref="Z7:Z8"/>
    <mergeCell ref="O9:O10"/>
    <mergeCell ref="P9:P10"/>
    <mergeCell ref="Q9:Q10"/>
    <mergeCell ref="AS7:AS8"/>
    <mergeCell ref="AT7:AT8"/>
    <mergeCell ref="A9:A10"/>
    <mergeCell ref="E9:E10"/>
    <mergeCell ref="F9:F10"/>
    <mergeCell ref="G9:G10"/>
    <mergeCell ref="H9:H10"/>
    <mergeCell ref="I9:I10"/>
    <mergeCell ref="J9:J10"/>
    <mergeCell ref="K9:K10"/>
    <mergeCell ref="AM7:AM8"/>
    <mergeCell ref="AN7:AN8"/>
    <mergeCell ref="AO7:AO8"/>
    <mergeCell ref="AP7:AP8"/>
    <mergeCell ref="AQ7:AQ8"/>
    <mergeCell ref="AR7:AR8"/>
    <mergeCell ref="AG7:AG8"/>
    <mergeCell ref="AH7:AH8"/>
    <mergeCell ref="AI7:AI8"/>
    <mergeCell ref="AJ7:AJ8"/>
    <mergeCell ref="AK7:AK8"/>
    <mergeCell ref="AR9:AR10"/>
    <mergeCell ref="AS9:AS10"/>
    <mergeCell ref="AT9:AT10"/>
    <mergeCell ref="AI9:AI10"/>
    <mergeCell ref="AJ9:AJ10"/>
    <mergeCell ref="AK9:AK10"/>
    <mergeCell ref="AL9:AL10"/>
    <mergeCell ref="AM9:AM10"/>
    <mergeCell ref="AN9:AN10"/>
    <mergeCell ref="A11:A12"/>
    <mergeCell ref="E11:E12"/>
    <mergeCell ref="F11:F12"/>
    <mergeCell ref="G11:G12"/>
    <mergeCell ref="H11:H12"/>
    <mergeCell ref="I11:I12"/>
    <mergeCell ref="AO9:AO10"/>
    <mergeCell ref="AP9:AP10"/>
    <mergeCell ref="AQ9:AQ10"/>
    <mergeCell ref="AC9:AC10"/>
    <mergeCell ref="AD9:AD10"/>
    <mergeCell ref="AE9:AE10"/>
    <mergeCell ref="AF9:AF10"/>
    <mergeCell ref="AG9:AG10"/>
    <mergeCell ref="AH9:AH10"/>
    <mergeCell ref="R9:R10"/>
    <mergeCell ref="S9:S10"/>
    <mergeCell ref="T9:T10"/>
    <mergeCell ref="Z9:Z10"/>
    <mergeCell ref="AA9:AA10"/>
    <mergeCell ref="AB9:AB10"/>
    <mergeCell ref="L9:L10"/>
    <mergeCell ref="M9:M10"/>
    <mergeCell ref="N9:N10"/>
    <mergeCell ref="P11:P12"/>
    <mergeCell ref="Q11:Q12"/>
    <mergeCell ref="R11:R12"/>
    <mergeCell ref="S11:S12"/>
    <mergeCell ref="T11:T12"/>
    <mergeCell ref="Z11:Z12"/>
    <mergeCell ref="J11:J12"/>
    <mergeCell ref="K11:K12"/>
    <mergeCell ref="L11:L12"/>
    <mergeCell ref="M11:M12"/>
    <mergeCell ref="N11:N12"/>
    <mergeCell ref="O11:O12"/>
    <mergeCell ref="AI11:AI12"/>
    <mergeCell ref="AJ11:AJ12"/>
    <mergeCell ref="AK11:AK12"/>
    <mergeCell ref="AL11:AL12"/>
    <mergeCell ref="AA11:AA12"/>
    <mergeCell ref="AB11:AB12"/>
    <mergeCell ref="AC11:AC12"/>
    <mergeCell ref="AD11:AD12"/>
    <mergeCell ref="AE11:AE12"/>
    <mergeCell ref="AF11:AF12"/>
    <mergeCell ref="L13:L14"/>
    <mergeCell ref="M13:M14"/>
    <mergeCell ref="N13:N14"/>
    <mergeCell ref="O13:O14"/>
    <mergeCell ref="P13:P14"/>
    <mergeCell ref="Q13:Q14"/>
    <mergeCell ref="AS11:AS12"/>
    <mergeCell ref="AT11:AT12"/>
    <mergeCell ref="A13:A14"/>
    <mergeCell ref="E13:E14"/>
    <mergeCell ref="F13:F14"/>
    <mergeCell ref="G13:G14"/>
    <mergeCell ref="H13:H14"/>
    <mergeCell ref="I13:I14"/>
    <mergeCell ref="J13:J14"/>
    <mergeCell ref="K13:K14"/>
    <mergeCell ref="AM11:AM12"/>
    <mergeCell ref="AN11:AN12"/>
    <mergeCell ref="AO11:AO12"/>
    <mergeCell ref="AP11:AP12"/>
    <mergeCell ref="AQ11:AQ12"/>
    <mergeCell ref="AR11:AR12"/>
    <mergeCell ref="AG11:AG12"/>
    <mergeCell ref="AH11:AH12"/>
    <mergeCell ref="AC13:AC14"/>
    <mergeCell ref="AD13:AD14"/>
    <mergeCell ref="AE13:AE14"/>
    <mergeCell ref="AF13:AF14"/>
    <mergeCell ref="AG13:AG14"/>
    <mergeCell ref="AH13:AH14"/>
    <mergeCell ref="R13:R14"/>
    <mergeCell ref="S13:S14"/>
    <mergeCell ref="T13:T14"/>
    <mergeCell ref="Z13:Z14"/>
    <mergeCell ref="AA13:AA14"/>
    <mergeCell ref="AB13:AB14"/>
    <mergeCell ref="AO13:AO14"/>
    <mergeCell ref="AP13:AP14"/>
    <mergeCell ref="AQ13:AQ14"/>
    <mergeCell ref="AR13:AR14"/>
    <mergeCell ref="AS13:AS14"/>
    <mergeCell ref="AT13:AT14"/>
    <mergeCell ref="AI13:AI14"/>
    <mergeCell ref="AJ13:AJ14"/>
    <mergeCell ref="AK13:AK14"/>
    <mergeCell ref="AL13:AL14"/>
    <mergeCell ref="AM13:AM14"/>
    <mergeCell ref="AN13:AN14"/>
    <mergeCell ref="J15:J16"/>
    <mergeCell ref="K15:K16"/>
    <mergeCell ref="L15:L16"/>
    <mergeCell ref="M15:M16"/>
    <mergeCell ref="N15:N16"/>
    <mergeCell ref="O15:O16"/>
    <mergeCell ref="A15:A16"/>
    <mergeCell ref="E15:E16"/>
    <mergeCell ref="F15:F16"/>
    <mergeCell ref="G15:G16"/>
    <mergeCell ref="H15:H16"/>
    <mergeCell ref="I15:I16"/>
    <mergeCell ref="AC15:AC16"/>
    <mergeCell ref="AD15:AD16"/>
    <mergeCell ref="AE15:AE16"/>
    <mergeCell ref="AF15:AF16"/>
    <mergeCell ref="P15:P16"/>
    <mergeCell ref="Q15:Q16"/>
    <mergeCell ref="R15:R16"/>
    <mergeCell ref="S15:S16"/>
    <mergeCell ref="T15:T16"/>
    <mergeCell ref="Z15:Z16"/>
    <mergeCell ref="M20:N20"/>
    <mergeCell ref="M21:N21"/>
    <mergeCell ref="E27:K27"/>
    <mergeCell ref="Q27:U27"/>
    <mergeCell ref="AS15:AS16"/>
    <mergeCell ref="AT15:AT16"/>
    <mergeCell ref="E18:K18"/>
    <mergeCell ref="M18:N18"/>
    <mergeCell ref="F19:K19"/>
    <mergeCell ref="M19:N19"/>
    <mergeCell ref="AM15:AM16"/>
    <mergeCell ref="AN15:AN16"/>
    <mergeCell ref="AO15:AO16"/>
    <mergeCell ref="AP15:AP16"/>
    <mergeCell ref="AQ15:AQ16"/>
    <mergeCell ref="AR15:AR16"/>
    <mergeCell ref="AG15:AG16"/>
    <mergeCell ref="AH15:AH16"/>
    <mergeCell ref="AI15:AI16"/>
    <mergeCell ref="AJ15:AJ16"/>
    <mergeCell ref="AK15:AK16"/>
    <mergeCell ref="AL15:AL16"/>
    <mergeCell ref="AA15:AA16"/>
    <mergeCell ref="AB15:AB16"/>
  </mergeCells>
  <dataValidations count="5">
    <dataValidation type="list" allowBlank="1" showInputMessage="1" showErrorMessage="1" sqref="E19" xr:uid="{0741CC9F-B63A-4CE4-A26A-9B1144A4DE5C}">
      <formula1>"1,2,3"</formula1>
    </dataValidation>
    <dataValidation type="textLength" allowBlank="1" showInputMessage="1" showErrorMessage="1" sqref="F19:K19" xr:uid="{79356AF3-4A22-486B-8428-A5BD5DCFBC82}">
      <formula1>1</formula1>
      <formula2>20</formula2>
    </dataValidation>
    <dataValidation type="list" allowBlank="1" showInputMessage="1" showErrorMessage="1" sqref="E7:I16 L7:P16" xr:uid="{AE8146AA-F2F6-4DC6-82F3-7A9AA76E0F75}">
      <formula1>"0,6,7,8,9,10,X"</formula1>
    </dataValidation>
    <dataValidation type="list" allowBlank="1" showInputMessage="1" showErrorMessage="1" sqref="R20:R24" xr:uid="{11D8B923-E0E2-4E9D-A62F-B782339CD1A6}">
      <formula1>"O,P"</formula1>
    </dataValidation>
    <dataValidation type="list" allowBlank="1" showInputMessage="1" showErrorMessage="1" sqref="F20:F24" xr:uid="{CFD336E8-E558-4B58-B50E-2ED374FAA2C3}">
      <formula1>"F,M"</formula1>
    </dataValidation>
  </dataValidations>
  <pageMargins left="0.7" right="0.7" top="0.75" bottom="0.75" header="0.3" footer="0.3"/>
  <pageSetup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34FA5-FF14-4B76-8167-3C400DF4ABDC}">
  <sheetPr>
    <tabColor rgb="FFFFFF00"/>
    <pageSetUpPr fitToPage="1"/>
  </sheetPr>
  <dimension ref="A1:AT112"/>
  <sheetViews>
    <sheetView workbookViewId="0">
      <selection activeCell="C44" sqref="C44"/>
    </sheetView>
  </sheetViews>
  <sheetFormatPr defaultRowHeight="14.5" x14ac:dyDescent="0.35"/>
  <cols>
    <col min="3" max="3" width="28.90625" customWidth="1"/>
    <col min="4" max="4" width="42" customWidth="1"/>
    <col min="9" max="9" width="10.08984375" customWidth="1"/>
    <col min="10" max="10" width="9.90625" style="1" customWidth="1"/>
    <col min="11" max="11" width="13.7265625" customWidth="1"/>
    <col min="17" max="17" width="13.453125" customWidth="1"/>
    <col min="18" max="18" width="13.26953125" customWidth="1"/>
    <col min="20" max="20" width="12.26953125" customWidth="1"/>
    <col min="26" max="26" width="11.7265625" customWidth="1"/>
    <col min="31" max="31" width="11.90625" customWidth="1"/>
    <col min="34" max="34" width="12.08984375" customWidth="1"/>
    <col min="39" max="39" width="15.36328125" customWidth="1"/>
  </cols>
  <sheetData>
    <row r="1" spans="1:46" ht="36.5" thickTop="1" x14ac:dyDescent="0.8">
      <c r="B1" s="20"/>
      <c r="C1" s="21"/>
      <c r="D1" s="21"/>
      <c r="E1" s="21"/>
      <c r="F1" s="22" t="s">
        <v>27</v>
      </c>
      <c r="G1" s="21"/>
      <c r="H1" s="21"/>
      <c r="I1" s="21"/>
      <c r="J1" s="23"/>
      <c r="K1" s="21"/>
      <c r="L1" s="21"/>
      <c r="M1" s="21"/>
      <c r="N1" s="21"/>
      <c r="O1" s="21"/>
      <c r="P1" s="21"/>
      <c r="Q1" s="97" t="s">
        <v>97</v>
      </c>
      <c r="R1" s="97">
        <v>16</v>
      </c>
      <c r="S1" s="21"/>
      <c r="T1" s="21"/>
      <c r="U1" s="21"/>
      <c r="V1" s="24"/>
    </row>
    <row r="2" spans="1:46" ht="26" x14ac:dyDescent="0.6">
      <c r="B2" s="25"/>
      <c r="G2" s="26" t="s">
        <v>28</v>
      </c>
      <c r="V2" s="27"/>
    </row>
    <row r="3" spans="1:46" ht="28.5" x14ac:dyDescent="0.65">
      <c r="B3" s="25"/>
      <c r="E3" s="28" t="s">
        <v>29</v>
      </c>
      <c r="V3" s="27"/>
    </row>
    <row r="4" spans="1:46" ht="15" thickBot="1" x14ac:dyDescent="0.4">
      <c r="B4" s="25"/>
      <c r="V4" s="27"/>
    </row>
    <row r="5" spans="1:46" ht="19.5" customHeight="1" thickBot="1" x14ac:dyDescent="0.6">
      <c r="B5" s="25"/>
      <c r="D5" s="17" t="s">
        <v>0</v>
      </c>
      <c r="E5" s="173" t="s">
        <v>4</v>
      </c>
      <c r="F5" s="174"/>
      <c r="G5" s="174"/>
      <c r="H5" s="174"/>
      <c r="I5" s="174"/>
      <c r="J5" s="174"/>
      <c r="K5" s="174"/>
      <c r="L5" s="171" t="s">
        <v>5</v>
      </c>
      <c r="M5" s="172"/>
      <c r="N5" s="172"/>
      <c r="O5" s="172"/>
      <c r="P5" s="172"/>
      <c r="Q5" s="172"/>
      <c r="R5" s="16"/>
      <c r="S5" s="176" t="s">
        <v>3</v>
      </c>
      <c r="T5" s="177"/>
      <c r="V5" s="27"/>
      <c r="AA5" s="38" t="s">
        <v>47</v>
      </c>
      <c r="AH5" s="38" t="s">
        <v>48</v>
      </c>
      <c r="AO5" s="38" t="s">
        <v>49</v>
      </c>
    </row>
    <row r="6" spans="1:46" ht="29.25" customHeight="1" thickTop="1" thickBot="1" x14ac:dyDescent="0.5">
      <c r="A6" s="29"/>
      <c r="B6" s="29"/>
      <c r="C6" s="181" t="s">
        <v>51</v>
      </c>
      <c r="D6" s="182"/>
      <c r="E6" s="2">
        <v>1</v>
      </c>
      <c r="F6" s="2">
        <v>2</v>
      </c>
      <c r="G6" s="2">
        <v>3</v>
      </c>
      <c r="H6" s="2">
        <v>4</v>
      </c>
      <c r="I6" s="2">
        <v>5</v>
      </c>
      <c r="J6" s="13" t="s">
        <v>1</v>
      </c>
      <c r="K6" s="14" t="s">
        <v>15</v>
      </c>
      <c r="L6" s="10">
        <v>1</v>
      </c>
      <c r="M6" s="11">
        <v>2</v>
      </c>
      <c r="N6" s="11">
        <v>3</v>
      </c>
      <c r="O6" s="11">
        <v>4</v>
      </c>
      <c r="P6" s="11">
        <v>5</v>
      </c>
      <c r="Q6" s="12" t="s">
        <v>2</v>
      </c>
      <c r="R6" s="15" t="s">
        <v>15</v>
      </c>
      <c r="S6" s="30"/>
      <c r="T6" s="15" t="s">
        <v>15</v>
      </c>
      <c r="V6" s="27"/>
      <c r="Z6" s="47" t="s">
        <v>35</v>
      </c>
      <c r="AA6" s="48" t="s">
        <v>36</v>
      </c>
      <c r="AB6" s="48" t="s">
        <v>37</v>
      </c>
      <c r="AC6" s="48" t="s">
        <v>38</v>
      </c>
      <c r="AD6" s="48" t="s">
        <v>39</v>
      </c>
      <c r="AE6" s="48" t="s">
        <v>40</v>
      </c>
      <c r="AF6" s="49" t="s">
        <v>41</v>
      </c>
      <c r="AG6" s="39" t="s">
        <v>35</v>
      </c>
      <c r="AH6" s="40" t="s">
        <v>36</v>
      </c>
      <c r="AI6" s="40" t="s">
        <v>37</v>
      </c>
      <c r="AJ6" s="40" t="s">
        <v>38</v>
      </c>
      <c r="AK6" s="40" t="s">
        <v>39</v>
      </c>
      <c r="AL6" s="40" t="s">
        <v>40</v>
      </c>
      <c r="AM6" s="41" t="s">
        <v>41</v>
      </c>
      <c r="AN6" s="39" t="s">
        <v>35</v>
      </c>
      <c r="AO6" s="40" t="s">
        <v>36</v>
      </c>
      <c r="AP6" s="40" t="s">
        <v>37</v>
      </c>
      <c r="AQ6" s="40" t="s">
        <v>38</v>
      </c>
      <c r="AR6" s="40" t="s">
        <v>39</v>
      </c>
      <c r="AS6" s="40" t="s">
        <v>40</v>
      </c>
      <c r="AT6" s="41" t="s">
        <v>41</v>
      </c>
    </row>
    <row r="7" spans="1:46" ht="25.5" customHeight="1" thickTop="1" thickBot="1" x14ac:dyDescent="0.5">
      <c r="A7" s="183">
        <v>1</v>
      </c>
      <c r="B7" s="54" t="s">
        <v>52</v>
      </c>
      <c r="C7" s="81"/>
      <c r="D7" s="55"/>
      <c r="E7" s="140"/>
      <c r="F7" s="140"/>
      <c r="G7" s="140"/>
      <c r="H7" s="140"/>
      <c r="I7" s="140"/>
      <c r="J7" s="142">
        <f>J102</f>
        <v>0</v>
      </c>
      <c r="K7" s="144" t="str">
        <f>IF(K102=0," ",VLOOKUP(K102,$Y$102:$Z$110,2))</f>
        <v xml:space="preserve"> </v>
      </c>
      <c r="L7" s="140"/>
      <c r="M7" s="140"/>
      <c r="N7" s="140"/>
      <c r="O7" s="140"/>
      <c r="P7" s="140"/>
      <c r="Q7" s="142">
        <f>Q102</f>
        <v>0</v>
      </c>
      <c r="R7" s="144" t="str">
        <f>IF(R102=0," ",VLOOKUP(R102,$Y$102:$Z$110,2))</f>
        <v xml:space="preserve"> </v>
      </c>
      <c r="S7" s="142">
        <f>T102</f>
        <v>0</v>
      </c>
      <c r="T7" s="144" t="str">
        <f>IF(U102=10,"xxxxxxxxxx",IF(U102=0," ",VLOOKUP(U102,$Y$102:$Z$110,2)))</f>
        <v xml:space="preserve"> </v>
      </c>
      <c r="V7" s="27"/>
      <c r="Z7" s="178">
        <f>(COUNTIF($E$7:$I$8,0))</f>
        <v>0</v>
      </c>
      <c r="AA7" s="180">
        <f>(COUNTIF($E$7:$I$8,6))</f>
        <v>0</v>
      </c>
      <c r="AB7" s="180">
        <f>(COUNTIF($E$7:$I$8,7))</f>
        <v>0</v>
      </c>
      <c r="AC7" s="180">
        <f>(COUNTIF($E$7:$I$8,8))</f>
        <v>0</v>
      </c>
      <c r="AD7" s="180">
        <f>(COUNTIF($E$7:$I$8,9))</f>
        <v>0</v>
      </c>
      <c r="AE7" s="180">
        <f>(COUNTIF($E$7:$I$8,10))</f>
        <v>0</v>
      </c>
      <c r="AF7" s="179">
        <f>K102</f>
        <v>0</v>
      </c>
      <c r="AG7" s="152">
        <f>(COUNTIF($L7:$P8,0))</f>
        <v>0</v>
      </c>
      <c r="AH7" s="149">
        <f>(COUNTIF($L7:$P8,6))</f>
        <v>0</v>
      </c>
      <c r="AI7" s="149">
        <f>(COUNTIF($L7:$P8,7))</f>
        <v>0</v>
      </c>
      <c r="AJ7" s="149">
        <f>(COUNTIF($L7:$P8,8))</f>
        <v>0</v>
      </c>
      <c r="AK7" s="149">
        <f>(COUNTIF($L7:$P8,9))</f>
        <v>0</v>
      </c>
      <c r="AL7" s="149">
        <f>(COUNTIF($L7:$P8,10))</f>
        <v>0</v>
      </c>
      <c r="AM7" s="156">
        <f>R102</f>
        <v>0</v>
      </c>
      <c r="AN7" s="152">
        <f>Z7+AG7</f>
        <v>0</v>
      </c>
      <c r="AO7" s="149">
        <f t="shared" ref="AO7:AT7" si="0">AA7+AH7</f>
        <v>0</v>
      </c>
      <c r="AP7" s="149">
        <f t="shared" si="0"/>
        <v>0</v>
      </c>
      <c r="AQ7" s="149">
        <f t="shared" si="0"/>
        <v>0</v>
      </c>
      <c r="AR7" s="149">
        <f t="shared" si="0"/>
        <v>0</v>
      </c>
      <c r="AS7" s="149">
        <f t="shared" si="0"/>
        <v>0</v>
      </c>
      <c r="AT7" s="156">
        <f t="shared" si="0"/>
        <v>0</v>
      </c>
    </row>
    <row r="8" spans="1:46" ht="22" thickTop="1" thickBot="1" x14ac:dyDescent="0.5">
      <c r="A8" s="183"/>
      <c r="B8" s="53" t="s">
        <v>50</v>
      </c>
      <c r="C8" s="82"/>
      <c r="D8" s="83"/>
      <c r="E8" s="141"/>
      <c r="F8" s="141"/>
      <c r="G8" s="141"/>
      <c r="H8" s="141"/>
      <c r="I8" s="141"/>
      <c r="J8" s="143"/>
      <c r="K8" s="144"/>
      <c r="L8" s="141"/>
      <c r="M8" s="141"/>
      <c r="N8" s="141"/>
      <c r="O8" s="141"/>
      <c r="P8" s="141"/>
      <c r="Q8" s="143"/>
      <c r="R8" s="144"/>
      <c r="S8" s="143"/>
      <c r="T8" s="144"/>
      <c r="V8" s="27"/>
      <c r="Z8" s="151"/>
      <c r="AA8" s="150"/>
      <c r="AB8" s="150"/>
      <c r="AC8" s="150"/>
      <c r="AD8" s="150"/>
      <c r="AE8" s="150"/>
      <c r="AF8" s="153"/>
      <c r="AG8" s="151"/>
      <c r="AH8" s="150"/>
      <c r="AI8" s="150"/>
      <c r="AJ8" s="150"/>
      <c r="AK8" s="150"/>
      <c r="AL8" s="150"/>
      <c r="AM8" s="153"/>
      <c r="AN8" s="151"/>
      <c r="AO8" s="150"/>
      <c r="AP8" s="150"/>
      <c r="AQ8" s="150"/>
      <c r="AR8" s="150"/>
      <c r="AS8" s="150"/>
      <c r="AT8" s="153"/>
    </row>
    <row r="9" spans="1:46" ht="21.65" customHeight="1" thickTop="1" thickBot="1" x14ac:dyDescent="0.5">
      <c r="A9" s="183">
        <v>2</v>
      </c>
      <c r="B9" s="54" t="s">
        <v>52</v>
      </c>
      <c r="C9" s="84"/>
      <c r="D9" s="56"/>
      <c r="E9" s="140"/>
      <c r="F9" s="140"/>
      <c r="G9" s="140"/>
      <c r="H9" s="140"/>
      <c r="I9" s="140"/>
      <c r="J9" s="142">
        <f>J104</f>
        <v>0</v>
      </c>
      <c r="K9" s="144" t="str">
        <f>IF(K104=0," ",VLOOKUP(K104,$Y$102:$Z$110,2))</f>
        <v xml:space="preserve"> </v>
      </c>
      <c r="L9" s="140"/>
      <c r="M9" s="140"/>
      <c r="N9" s="140"/>
      <c r="O9" s="140"/>
      <c r="P9" s="140"/>
      <c r="Q9" s="142">
        <f>Q104</f>
        <v>0</v>
      </c>
      <c r="R9" s="144" t="str">
        <f>IF(R104=0," ",VLOOKUP(R104,$Y$102:$Z$110,2))</f>
        <v xml:space="preserve"> </v>
      </c>
      <c r="S9" s="142">
        <f>T104</f>
        <v>0</v>
      </c>
      <c r="T9" s="144" t="str">
        <f>IF(U104=10,"xxxxxxxxxx",IF(U104=0," ",VLOOKUP(U104,$Y$102:$Z$110,2)))</f>
        <v xml:space="preserve"> </v>
      </c>
      <c r="V9" s="27"/>
      <c r="Z9" s="151">
        <f>(COUNTIF($E$9:$I$10,0))</f>
        <v>0</v>
      </c>
      <c r="AA9" s="150">
        <f>(COUNTIF($E$9:$I$10,6))</f>
        <v>0</v>
      </c>
      <c r="AB9" s="150">
        <f>(COUNTIF($E$9:$I$10,7))</f>
        <v>0</v>
      </c>
      <c r="AC9" s="150">
        <f>(COUNTIF($E$9:$I$10,8))</f>
        <v>0</v>
      </c>
      <c r="AD9" s="150">
        <f>(COUNTIF($E$9:$I$10,9))</f>
        <v>0</v>
      </c>
      <c r="AE9" s="150">
        <f>(COUNTIF($E$9:$I$10,10))</f>
        <v>0</v>
      </c>
      <c r="AF9" s="153">
        <f t="shared" ref="AF9" si="1">K104</f>
        <v>0</v>
      </c>
      <c r="AG9" s="151">
        <f t="shared" ref="AG9" si="2">(COUNTIF($L9:$P10,0))</f>
        <v>0</v>
      </c>
      <c r="AH9" s="150">
        <f t="shared" ref="AH9" si="3">(COUNTIF($L9:$P10,6))</f>
        <v>0</v>
      </c>
      <c r="AI9" s="150">
        <f t="shared" ref="AI9" si="4">(COUNTIF($L9:$P10,7))</f>
        <v>0</v>
      </c>
      <c r="AJ9" s="150">
        <f t="shared" ref="AJ9" si="5">(COUNTIF($L9:$P10,8))</f>
        <v>0</v>
      </c>
      <c r="AK9" s="150">
        <f t="shared" ref="AK9" si="6">(COUNTIF($L9:$P10,9))</f>
        <v>0</v>
      </c>
      <c r="AL9" s="150">
        <f t="shared" ref="AL9" si="7">(COUNTIF($L9:$P10,10))</f>
        <v>0</v>
      </c>
      <c r="AM9" s="153">
        <f t="shared" ref="AM9" si="8">R104</f>
        <v>0</v>
      </c>
      <c r="AN9" s="151">
        <f t="shared" ref="AN9:AT9" si="9">Z9+AG9</f>
        <v>0</v>
      </c>
      <c r="AO9" s="150">
        <f t="shared" si="9"/>
        <v>0</v>
      </c>
      <c r="AP9" s="150">
        <f t="shared" si="9"/>
        <v>0</v>
      </c>
      <c r="AQ9" s="150">
        <f t="shared" si="9"/>
        <v>0</v>
      </c>
      <c r="AR9" s="150">
        <f t="shared" si="9"/>
        <v>0</v>
      </c>
      <c r="AS9" s="150">
        <f t="shared" si="9"/>
        <v>0</v>
      </c>
      <c r="AT9" s="153">
        <f t="shared" si="9"/>
        <v>0</v>
      </c>
    </row>
    <row r="10" spans="1:46" ht="22" thickTop="1" thickBot="1" x14ac:dyDescent="0.5">
      <c r="A10" s="183"/>
      <c r="B10" s="53" t="s">
        <v>50</v>
      </c>
      <c r="C10" s="82"/>
      <c r="D10" s="83"/>
      <c r="E10" s="141"/>
      <c r="F10" s="141"/>
      <c r="G10" s="141"/>
      <c r="H10" s="141"/>
      <c r="I10" s="141"/>
      <c r="J10" s="143"/>
      <c r="K10" s="144"/>
      <c r="L10" s="141"/>
      <c r="M10" s="141"/>
      <c r="N10" s="141"/>
      <c r="O10" s="141"/>
      <c r="P10" s="141"/>
      <c r="Q10" s="143"/>
      <c r="R10" s="144"/>
      <c r="S10" s="143"/>
      <c r="T10" s="144"/>
      <c r="V10" s="27"/>
      <c r="Z10" s="151"/>
      <c r="AA10" s="150"/>
      <c r="AB10" s="150"/>
      <c r="AC10" s="150"/>
      <c r="AD10" s="150"/>
      <c r="AE10" s="150"/>
      <c r="AF10" s="153"/>
      <c r="AG10" s="151"/>
      <c r="AH10" s="150"/>
      <c r="AI10" s="150"/>
      <c r="AJ10" s="150"/>
      <c r="AK10" s="150"/>
      <c r="AL10" s="150"/>
      <c r="AM10" s="153"/>
      <c r="AN10" s="151"/>
      <c r="AO10" s="150"/>
      <c r="AP10" s="150"/>
      <c r="AQ10" s="150"/>
      <c r="AR10" s="150"/>
      <c r="AS10" s="150"/>
      <c r="AT10" s="153"/>
    </row>
    <row r="11" spans="1:46" ht="23.15" customHeight="1" thickTop="1" thickBot="1" x14ac:dyDescent="0.5">
      <c r="A11" s="183">
        <v>3</v>
      </c>
      <c r="B11" s="54" t="s">
        <v>52</v>
      </c>
      <c r="C11" s="84"/>
      <c r="D11" s="56"/>
      <c r="E11" s="140"/>
      <c r="F11" s="140"/>
      <c r="G11" s="140"/>
      <c r="H11" s="140"/>
      <c r="I11" s="140"/>
      <c r="J11" s="142">
        <f>J106</f>
        <v>0</v>
      </c>
      <c r="K11" s="144" t="str">
        <f>IF(K106=0," ",VLOOKUP(K106,$Y$102:$Z$110,2))</f>
        <v xml:space="preserve"> </v>
      </c>
      <c r="L11" s="140"/>
      <c r="M11" s="140"/>
      <c r="N11" s="140"/>
      <c r="O11" s="140"/>
      <c r="P11" s="140"/>
      <c r="Q11" s="142">
        <f>Q106</f>
        <v>0</v>
      </c>
      <c r="R11" s="144" t="str">
        <f>IF(R106=0," ",VLOOKUP(R106,$Y$102:$Z$110,2))</f>
        <v xml:space="preserve"> </v>
      </c>
      <c r="S11" s="142">
        <f>T106</f>
        <v>0</v>
      </c>
      <c r="T11" s="144" t="str">
        <f>IF(U106=10,"xxxxxxxxxx",IF(U106=0," ",VLOOKUP(U106,$Y$102:$Z$110,2)))</f>
        <v xml:space="preserve"> </v>
      </c>
      <c r="V11" s="27"/>
      <c r="Z11" s="151">
        <f>(COUNTIF($E$11:$I$12,0))</f>
        <v>0</v>
      </c>
      <c r="AA11" s="150">
        <f>(COUNTIF($E$11:$I$12,6))</f>
        <v>0</v>
      </c>
      <c r="AB11" s="150">
        <f>(COUNTIF($E$11:$I$12,7))</f>
        <v>0</v>
      </c>
      <c r="AC11" s="150">
        <f>(COUNTIF($E$11:$I$12,8))</f>
        <v>0</v>
      </c>
      <c r="AD11" s="150">
        <f>(COUNTIF($E$11:$I$12,9))</f>
        <v>0</v>
      </c>
      <c r="AE11" s="150">
        <f>(COUNTIF($E$11:$I$12,10))</f>
        <v>0</v>
      </c>
      <c r="AF11" s="153">
        <f t="shared" ref="AF11" si="10">K106</f>
        <v>0</v>
      </c>
      <c r="AG11" s="151">
        <f t="shared" ref="AG11" si="11">(COUNTIF($L11:$P12,0))</f>
        <v>0</v>
      </c>
      <c r="AH11" s="150">
        <f t="shared" ref="AH11" si="12">(COUNTIF($L11:$P12,6))</f>
        <v>0</v>
      </c>
      <c r="AI11" s="150">
        <f t="shared" ref="AI11" si="13">(COUNTIF($L11:$P12,7))</f>
        <v>0</v>
      </c>
      <c r="AJ11" s="150">
        <f t="shared" ref="AJ11" si="14">(COUNTIF($L11:$P12,8))</f>
        <v>0</v>
      </c>
      <c r="AK11" s="150">
        <f t="shared" ref="AK11" si="15">(COUNTIF($L11:$P12,9))</f>
        <v>0</v>
      </c>
      <c r="AL11" s="150">
        <f t="shared" ref="AL11" si="16">(COUNTIF($L11:$P12,10))</f>
        <v>0</v>
      </c>
      <c r="AM11" s="153">
        <f t="shared" ref="AM11" si="17">R106</f>
        <v>0</v>
      </c>
      <c r="AN11" s="151">
        <f t="shared" ref="AN11:AT11" si="18">Z11+AG11</f>
        <v>0</v>
      </c>
      <c r="AO11" s="150">
        <f t="shared" si="18"/>
        <v>0</v>
      </c>
      <c r="AP11" s="150">
        <f t="shared" si="18"/>
        <v>0</v>
      </c>
      <c r="AQ11" s="150">
        <f t="shared" si="18"/>
        <v>0</v>
      </c>
      <c r="AR11" s="150">
        <f t="shared" si="18"/>
        <v>0</v>
      </c>
      <c r="AS11" s="150">
        <f t="shared" si="18"/>
        <v>0</v>
      </c>
      <c r="AT11" s="153">
        <f t="shared" si="18"/>
        <v>0</v>
      </c>
    </row>
    <row r="12" spans="1:46" ht="22" thickTop="1" thickBot="1" x14ac:dyDescent="0.5">
      <c r="A12" s="183"/>
      <c r="B12" s="53" t="s">
        <v>50</v>
      </c>
      <c r="C12" s="82"/>
      <c r="D12" s="85"/>
      <c r="E12" s="175"/>
      <c r="F12" s="141"/>
      <c r="G12" s="141"/>
      <c r="H12" s="141"/>
      <c r="I12" s="141"/>
      <c r="J12" s="143"/>
      <c r="K12" s="144"/>
      <c r="L12" s="175"/>
      <c r="M12" s="141"/>
      <c r="N12" s="141"/>
      <c r="O12" s="141"/>
      <c r="P12" s="141"/>
      <c r="Q12" s="143"/>
      <c r="R12" s="144"/>
      <c r="S12" s="143"/>
      <c r="T12" s="144"/>
      <c r="V12" s="27"/>
      <c r="Z12" s="151"/>
      <c r="AA12" s="150"/>
      <c r="AB12" s="150"/>
      <c r="AC12" s="150"/>
      <c r="AD12" s="150"/>
      <c r="AE12" s="150"/>
      <c r="AF12" s="153"/>
      <c r="AG12" s="151"/>
      <c r="AH12" s="150"/>
      <c r="AI12" s="150"/>
      <c r="AJ12" s="150"/>
      <c r="AK12" s="150"/>
      <c r="AL12" s="150"/>
      <c r="AM12" s="153"/>
      <c r="AN12" s="151"/>
      <c r="AO12" s="150"/>
      <c r="AP12" s="150"/>
      <c r="AQ12" s="150"/>
      <c r="AR12" s="150"/>
      <c r="AS12" s="150"/>
      <c r="AT12" s="153"/>
    </row>
    <row r="13" spans="1:46" ht="22" customHeight="1" thickTop="1" thickBot="1" x14ac:dyDescent="0.5">
      <c r="A13" s="183">
        <v>4</v>
      </c>
      <c r="B13" s="54" t="s">
        <v>52</v>
      </c>
      <c r="C13" s="84"/>
      <c r="D13" s="56"/>
      <c r="E13" s="140"/>
      <c r="F13" s="140"/>
      <c r="G13" s="140"/>
      <c r="H13" s="140"/>
      <c r="I13" s="140"/>
      <c r="J13" s="142">
        <f>J108</f>
        <v>0</v>
      </c>
      <c r="K13" s="144" t="str">
        <f>IF(K108=0," ",VLOOKUP(K108,$Y$102:$Z$110,2))</f>
        <v xml:space="preserve"> </v>
      </c>
      <c r="L13" s="140"/>
      <c r="M13" s="140"/>
      <c r="N13" s="140"/>
      <c r="O13" s="140"/>
      <c r="P13" s="140"/>
      <c r="Q13" s="142">
        <f>Q108</f>
        <v>0</v>
      </c>
      <c r="R13" s="144" t="str">
        <f>IF(R108=0," ",VLOOKUP(R108,$Y$102:$Z$110,2))</f>
        <v xml:space="preserve"> </v>
      </c>
      <c r="S13" s="142">
        <f>T108</f>
        <v>0</v>
      </c>
      <c r="T13" s="144" t="str">
        <f>IF(U108=10,"xxxxxxxxxx",IF(U108=0," ",VLOOKUP(U108,$Y$102:$Z$110,2)))</f>
        <v xml:space="preserve"> </v>
      </c>
      <c r="V13" s="27"/>
      <c r="Z13" s="151">
        <f>(COUNTIF($E$13:$I$14,0))</f>
        <v>0</v>
      </c>
      <c r="AA13" s="150">
        <f>(COUNTIF($E$13:$I$14,6))</f>
        <v>0</v>
      </c>
      <c r="AB13" s="150">
        <f>(COUNTIF($E$13:$I$14,7))</f>
        <v>0</v>
      </c>
      <c r="AC13" s="150">
        <f>(COUNTIF($E$13:$I$14,8))</f>
        <v>0</v>
      </c>
      <c r="AD13" s="150">
        <f>(COUNTIF($E$13:$I$14,9))</f>
        <v>0</v>
      </c>
      <c r="AE13" s="150">
        <f>(COUNTIF($E$13:$I$14,10))</f>
        <v>0</v>
      </c>
      <c r="AF13" s="153">
        <f t="shared" ref="AF13" si="19">K108</f>
        <v>0</v>
      </c>
      <c r="AG13" s="151">
        <f t="shared" ref="AG13" si="20">(COUNTIF($L13:$P14,0))</f>
        <v>0</v>
      </c>
      <c r="AH13" s="150">
        <f t="shared" ref="AH13" si="21">(COUNTIF($L13:$P14,6))</f>
        <v>0</v>
      </c>
      <c r="AI13" s="150">
        <f t="shared" ref="AI13" si="22">(COUNTIF($L13:$P14,7))</f>
        <v>0</v>
      </c>
      <c r="AJ13" s="150">
        <f t="shared" ref="AJ13" si="23">(COUNTIF($L13:$P14,8))</f>
        <v>0</v>
      </c>
      <c r="AK13" s="150">
        <f t="shared" ref="AK13" si="24">(COUNTIF($L13:$P14,9))</f>
        <v>0</v>
      </c>
      <c r="AL13" s="150">
        <f t="shared" ref="AL13" si="25">(COUNTIF($L13:$P14,10))</f>
        <v>0</v>
      </c>
      <c r="AM13" s="153">
        <f t="shared" ref="AM13" si="26">R108</f>
        <v>0</v>
      </c>
      <c r="AN13" s="151">
        <f t="shared" ref="AN13:AT13" si="27">Z13+AG13</f>
        <v>0</v>
      </c>
      <c r="AO13" s="150">
        <f t="shared" si="27"/>
        <v>0</v>
      </c>
      <c r="AP13" s="150">
        <f t="shared" si="27"/>
        <v>0</v>
      </c>
      <c r="AQ13" s="150">
        <f t="shared" si="27"/>
        <v>0</v>
      </c>
      <c r="AR13" s="150">
        <f t="shared" si="27"/>
        <v>0</v>
      </c>
      <c r="AS13" s="150">
        <f t="shared" si="27"/>
        <v>0</v>
      </c>
      <c r="AT13" s="153">
        <f t="shared" si="27"/>
        <v>0</v>
      </c>
    </row>
    <row r="14" spans="1:46" ht="22" thickTop="1" thickBot="1" x14ac:dyDescent="0.5">
      <c r="A14" s="183"/>
      <c r="B14" s="53" t="s">
        <v>50</v>
      </c>
      <c r="C14" s="82"/>
      <c r="D14" s="83"/>
      <c r="E14" s="141"/>
      <c r="F14" s="141"/>
      <c r="G14" s="141"/>
      <c r="H14" s="141"/>
      <c r="I14" s="141"/>
      <c r="J14" s="143"/>
      <c r="K14" s="144"/>
      <c r="L14" s="141"/>
      <c r="M14" s="141"/>
      <c r="N14" s="141"/>
      <c r="O14" s="141"/>
      <c r="P14" s="141"/>
      <c r="Q14" s="143"/>
      <c r="R14" s="144"/>
      <c r="S14" s="143"/>
      <c r="T14" s="144"/>
      <c r="V14" s="27"/>
      <c r="Z14" s="151"/>
      <c r="AA14" s="150"/>
      <c r="AB14" s="150"/>
      <c r="AC14" s="150"/>
      <c r="AD14" s="150"/>
      <c r="AE14" s="150"/>
      <c r="AF14" s="153"/>
      <c r="AG14" s="151"/>
      <c r="AH14" s="150"/>
      <c r="AI14" s="150"/>
      <c r="AJ14" s="150"/>
      <c r="AK14" s="150"/>
      <c r="AL14" s="150"/>
      <c r="AM14" s="153"/>
      <c r="AN14" s="151"/>
      <c r="AO14" s="150"/>
      <c r="AP14" s="150"/>
      <c r="AQ14" s="150"/>
      <c r="AR14" s="150"/>
      <c r="AS14" s="150"/>
      <c r="AT14" s="153"/>
    </row>
    <row r="15" spans="1:46" ht="23.5" customHeight="1" thickTop="1" thickBot="1" x14ac:dyDescent="0.5">
      <c r="A15" s="183">
        <v>5</v>
      </c>
      <c r="B15" s="54" t="s">
        <v>52</v>
      </c>
      <c r="C15" s="84"/>
      <c r="D15" s="56"/>
      <c r="E15" s="140"/>
      <c r="F15" s="140"/>
      <c r="G15" s="140"/>
      <c r="H15" s="140"/>
      <c r="I15" s="140"/>
      <c r="J15" s="142">
        <f>J110</f>
        <v>0</v>
      </c>
      <c r="K15" s="144" t="str">
        <f>IF(K110=0," ",VLOOKUP(K110,$Y$102:$Z$110,2))</f>
        <v xml:space="preserve"> </v>
      </c>
      <c r="L15" s="140"/>
      <c r="M15" s="140"/>
      <c r="N15" s="140"/>
      <c r="O15" s="140"/>
      <c r="P15" s="140"/>
      <c r="Q15" s="142">
        <f>Q110</f>
        <v>0</v>
      </c>
      <c r="R15" s="144" t="str">
        <f>IF(R110=0," ",VLOOKUP(R110,$Y$102:$Z$110,2))</f>
        <v xml:space="preserve"> </v>
      </c>
      <c r="S15" s="142">
        <f>T110</f>
        <v>0</v>
      </c>
      <c r="T15" s="144" t="str">
        <f>IF(U110=10,"xxxxxxxxxx",IF(U110=0," ",VLOOKUP(U110,$Y$102:$Z$110,2)))</f>
        <v xml:space="preserve"> </v>
      </c>
      <c r="V15" s="27"/>
      <c r="Z15" s="151">
        <f>(COUNTIF($E$15:$I$16,0))</f>
        <v>0</v>
      </c>
      <c r="AA15" s="150">
        <f>(COUNTIF($E$15:$I$16,6))</f>
        <v>0</v>
      </c>
      <c r="AB15" s="150">
        <f>(COUNTIF($E$15:$I$16,7))</f>
        <v>0</v>
      </c>
      <c r="AC15" s="150">
        <f>(COUNTIF($E$15:$I$16,8))</f>
        <v>0</v>
      </c>
      <c r="AD15" s="150">
        <f>(COUNTIF($E$15:$I$16,9))</f>
        <v>0</v>
      </c>
      <c r="AE15" s="150">
        <f>(COUNTIF($E$15:$I$16,10))</f>
        <v>0</v>
      </c>
      <c r="AF15" s="153">
        <f t="shared" ref="AF15" si="28">K110</f>
        <v>0</v>
      </c>
      <c r="AG15" s="151">
        <f t="shared" ref="AG15" si="29">(COUNTIF($L15:$P16,0))</f>
        <v>0</v>
      </c>
      <c r="AH15" s="150">
        <f t="shared" ref="AH15" si="30">(COUNTIF($L15:$P16,6))</f>
        <v>0</v>
      </c>
      <c r="AI15" s="150">
        <f t="shared" ref="AI15" si="31">(COUNTIF($L15:$P16,7))</f>
        <v>0</v>
      </c>
      <c r="AJ15" s="150">
        <f t="shared" ref="AJ15" si="32">(COUNTIF($L15:$P16,8))</f>
        <v>0</v>
      </c>
      <c r="AK15" s="150">
        <f t="shared" ref="AK15" si="33">(COUNTIF($L15:$P16,9))</f>
        <v>0</v>
      </c>
      <c r="AL15" s="150">
        <f t="shared" ref="AL15" si="34">(COUNTIF($L15:$P16,10))</f>
        <v>0</v>
      </c>
      <c r="AM15" s="153">
        <f t="shared" ref="AM15" si="35">R110</f>
        <v>0</v>
      </c>
      <c r="AN15" s="151">
        <f t="shared" ref="AN15:AT15" si="36">Z15+AG15</f>
        <v>0</v>
      </c>
      <c r="AO15" s="150">
        <f t="shared" si="36"/>
        <v>0</v>
      </c>
      <c r="AP15" s="150">
        <f t="shared" si="36"/>
        <v>0</v>
      </c>
      <c r="AQ15" s="150">
        <f t="shared" si="36"/>
        <v>0</v>
      </c>
      <c r="AR15" s="150">
        <f t="shared" si="36"/>
        <v>0</v>
      </c>
      <c r="AS15" s="150">
        <f t="shared" si="36"/>
        <v>0</v>
      </c>
      <c r="AT15" s="153">
        <f t="shared" si="36"/>
        <v>0</v>
      </c>
    </row>
    <row r="16" spans="1:46" ht="22" thickTop="1" thickBot="1" x14ac:dyDescent="0.5">
      <c r="A16" s="183"/>
      <c r="B16" s="53" t="s">
        <v>50</v>
      </c>
      <c r="C16" s="82"/>
      <c r="D16" s="83"/>
      <c r="E16" s="141"/>
      <c r="F16" s="141"/>
      <c r="G16" s="141"/>
      <c r="H16" s="141"/>
      <c r="I16" s="141"/>
      <c r="J16" s="143"/>
      <c r="K16" s="144"/>
      <c r="L16" s="141"/>
      <c r="M16" s="141"/>
      <c r="N16" s="141"/>
      <c r="O16" s="141"/>
      <c r="P16" s="141"/>
      <c r="Q16" s="143"/>
      <c r="R16" s="144"/>
      <c r="S16" s="143"/>
      <c r="T16" s="144"/>
      <c r="V16" s="27"/>
      <c r="Z16" s="157"/>
      <c r="AA16" s="154"/>
      <c r="AB16" s="154"/>
      <c r="AC16" s="154"/>
      <c r="AD16" s="154"/>
      <c r="AE16" s="154"/>
      <c r="AF16" s="155"/>
      <c r="AG16" s="157"/>
      <c r="AH16" s="154"/>
      <c r="AI16" s="154"/>
      <c r="AJ16" s="154"/>
      <c r="AK16" s="154"/>
      <c r="AL16" s="154"/>
      <c r="AM16" s="155"/>
      <c r="AN16" s="157"/>
      <c r="AO16" s="154"/>
      <c r="AP16" s="154"/>
      <c r="AQ16" s="154"/>
      <c r="AR16" s="154"/>
      <c r="AS16" s="154"/>
      <c r="AT16" s="155"/>
    </row>
    <row r="17" spans="2:22" ht="15.5" thickTop="1" thickBot="1" x14ac:dyDescent="0.4">
      <c r="B17" s="25"/>
      <c r="V17" s="27"/>
    </row>
    <row r="18" spans="2:22" ht="15.5" thickTop="1" thickBot="1" x14ac:dyDescent="0.4">
      <c r="B18" s="25"/>
      <c r="D18" s="31" t="s">
        <v>16</v>
      </c>
      <c r="E18" s="161">
        <f>'SUMMARY SHEET'!D5</f>
        <v>0</v>
      </c>
      <c r="F18" s="162"/>
      <c r="G18" s="162"/>
      <c r="H18" s="162"/>
      <c r="I18" s="162"/>
      <c r="J18" s="162"/>
      <c r="K18" s="163"/>
      <c r="M18" s="170" t="s">
        <v>71</v>
      </c>
      <c r="N18" s="170"/>
      <c r="P18" t="s">
        <v>18</v>
      </c>
      <c r="Q18" s="86">
        <f>'SUMMARY SHEET'!D3</f>
        <v>0</v>
      </c>
      <c r="V18" s="27"/>
    </row>
    <row r="19" spans="2:22" ht="24.5" thickTop="1" thickBot="1" x14ac:dyDescent="0.6">
      <c r="B19" s="25"/>
      <c r="D19" s="31" t="s">
        <v>17</v>
      </c>
      <c r="E19" s="44"/>
      <c r="F19" s="162" t="e">
        <f>VLOOKUP(E19,AC102:AD104,2)</f>
        <v>#N/A</v>
      </c>
      <c r="G19" s="162"/>
      <c r="H19" s="162"/>
      <c r="I19" s="162"/>
      <c r="J19" s="162"/>
      <c r="K19" s="163"/>
      <c r="M19" s="164" t="s">
        <v>72</v>
      </c>
      <c r="N19" s="165"/>
      <c r="P19" t="s">
        <v>19</v>
      </c>
      <c r="Q19" s="32" t="s">
        <v>20</v>
      </c>
      <c r="V19" s="27"/>
    </row>
    <row r="20" spans="2:22" ht="15.5" thickTop="1" thickBot="1" x14ac:dyDescent="0.4">
      <c r="B20" s="25"/>
      <c r="D20">
        <v>1</v>
      </c>
      <c r="E20" s="18" t="s">
        <v>21</v>
      </c>
      <c r="F20" s="42"/>
      <c r="H20" t="s">
        <v>22</v>
      </c>
      <c r="J20" s="33" t="s">
        <v>23</v>
      </c>
      <c r="K20" s="57"/>
      <c r="M20" s="166" t="s">
        <v>73</v>
      </c>
      <c r="N20" s="167"/>
      <c r="Q20" s="31" t="s">
        <v>24</v>
      </c>
      <c r="R20" s="43"/>
      <c r="T20" t="s">
        <v>98</v>
      </c>
      <c r="V20" s="27"/>
    </row>
    <row r="21" spans="2:22" ht="15.5" thickTop="1" thickBot="1" x14ac:dyDescent="0.4">
      <c r="B21" s="25"/>
      <c r="D21">
        <v>2</v>
      </c>
      <c r="E21" s="18" t="s">
        <v>21</v>
      </c>
      <c r="F21" s="42"/>
      <c r="H21" t="s">
        <v>22</v>
      </c>
      <c r="J21" s="33" t="s">
        <v>23</v>
      </c>
      <c r="K21" s="44"/>
      <c r="M21" s="168" t="s">
        <v>74</v>
      </c>
      <c r="N21" s="169"/>
      <c r="Q21" s="31" t="s">
        <v>24</v>
      </c>
      <c r="R21" s="43"/>
      <c r="T21" t="s">
        <v>99</v>
      </c>
      <c r="V21" s="27"/>
    </row>
    <row r="22" spans="2:22" ht="15.5" thickTop="1" thickBot="1" x14ac:dyDescent="0.4">
      <c r="B22" s="25"/>
      <c r="D22">
        <v>3</v>
      </c>
      <c r="E22" s="18" t="s">
        <v>21</v>
      </c>
      <c r="F22" s="42"/>
      <c r="H22" t="s">
        <v>22</v>
      </c>
      <c r="J22" s="33" t="s">
        <v>23</v>
      </c>
      <c r="K22" s="44"/>
      <c r="Q22" s="31" t="s">
        <v>24</v>
      </c>
      <c r="R22" s="43"/>
      <c r="V22" s="27"/>
    </row>
    <row r="23" spans="2:22" ht="15.5" thickTop="1" thickBot="1" x14ac:dyDescent="0.4">
      <c r="B23" s="25"/>
      <c r="D23">
        <v>4</v>
      </c>
      <c r="E23" s="18" t="s">
        <v>21</v>
      </c>
      <c r="F23" s="42"/>
      <c r="H23" t="s">
        <v>22</v>
      </c>
      <c r="J23" s="33" t="s">
        <v>23</v>
      </c>
      <c r="K23" s="44"/>
      <c r="Q23" s="31" t="s">
        <v>24</v>
      </c>
      <c r="R23" s="43"/>
      <c r="V23" s="27"/>
    </row>
    <row r="24" spans="2:22" ht="15.5" thickTop="1" thickBot="1" x14ac:dyDescent="0.4">
      <c r="B24" s="25"/>
      <c r="D24">
        <v>5</v>
      </c>
      <c r="E24" s="18" t="s">
        <v>21</v>
      </c>
      <c r="F24" s="42"/>
      <c r="H24" t="s">
        <v>22</v>
      </c>
      <c r="J24" s="33" t="s">
        <v>23</v>
      </c>
      <c r="K24" s="44"/>
      <c r="Q24" s="31" t="s">
        <v>24</v>
      </c>
      <c r="R24" s="43"/>
      <c r="V24" s="27"/>
    </row>
    <row r="25" spans="2:22" ht="15" thickTop="1" x14ac:dyDescent="0.35">
      <c r="B25" s="25"/>
      <c r="V25" s="27"/>
    </row>
    <row r="26" spans="2:22" ht="15" thickBot="1" x14ac:dyDescent="0.4">
      <c r="B26" s="25"/>
      <c r="V26" s="27"/>
    </row>
    <row r="27" spans="2:22" ht="15.5" thickTop="1" thickBot="1" x14ac:dyDescent="0.4">
      <c r="B27" s="25"/>
      <c r="D27" s="31" t="s">
        <v>25</v>
      </c>
      <c r="E27" s="158"/>
      <c r="F27" s="159"/>
      <c r="G27" s="159"/>
      <c r="H27" s="159"/>
      <c r="I27" s="159"/>
      <c r="J27" s="159"/>
      <c r="K27" s="160"/>
      <c r="O27" t="s">
        <v>26</v>
      </c>
      <c r="Q27" s="158"/>
      <c r="R27" s="159"/>
      <c r="S27" s="159"/>
      <c r="T27" s="159"/>
      <c r="U27" s="160"/>
      <c r="V27" s="27"/>
    </row>
    <row r="28" spans="2:22" ht="15" thickTop="1" x14ac:dyDescent="0.35">
      <c r="B28" s="25"/>
      <c r="V28" s="27"/>
    </row>
    <row r="29" spans="2:22" ht="15" thickBot="1" x14ac:dyDescent="0.4">
      <c r="B29" s="34"/>
      <c r="C29" s="35"/>
      <c r="D29" s="35"/>
      <c r="E29" s="35"/>
      <c r="F29" s="35"/>
      <c r="G29" s="35"/>
      <c r="H29" s="35"/>
      <c r="I29" s="35"/>
      <c r="J29" s="36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7"/>
    </row>
    <row r="30" spans="2:22" ht="15" thickTop="1" x14ac:dyDescent="0.35"/>
    <row r="44" spans="29:30" x14ac:dyDescent="0.35">
      <c r="AC44" s="19"/>
      <c r="AD44" s="19"/>
    </row>
    <row r="101" spans="2:30" ht="15" thickBot="1" x14ac:dyDescent="0.4">
      <c r="J101" s="1" t="s">
        <v>30</v>
      </c>
      <c r="K101" t="s">
        <v>31</v>
      </c>
      <c r="Q101" t="s">
        <v>30</v>
      </c>
      <c r="R101" t="s">
        <v>32</v>
      </c>
      <c r="T101" t="s">
        <v>33</v>
      </c>
      <c r="U101" t="s">
        <v>34</v>
      </c>
      <c r="W101" t="s">
        <v>69</v>
      </c>
    </row>
    <row r="102" spans="2:30" ht="22" thickTop="1" thickBot="1" x14ac:dyDescent="0.55000000000000004">
      <c r="B102" s="3">
        <v>1</v>
      </c>
      <c r="C102" s="50"/>
      <c r="D102" s="4"/>
      <c r="E102" s="18">
        <f>IF(OR(E7="X",E7="x"),10,E7)</f>
        <v>0</v>
      </c>
      <c r="F102" s="18">
        <f>IF(OR(F7="X",F7="x"),10,F7)</f>
        <v>0</v>
      </c>
      <c r="G102" s="18">
        <f>IF(OR(G7="X",G7="x"),10,G7)</f>
        <v>0</v>
      </c>
      <c r="H102" s="18">
        <f>IF(OR(H7="X",H7="x"),10,H7)</f>
        <v>0</v>
      </c>
      <c r="I102" s="18">
        <f>IF(OR(I7="X",I7="x"),10,I7)</f>
        <v>0</v>
      </c>
      <c r="J102" s="87">
        <f>SUM(E102:I102)</f>
        <v>0</v>
      </c>
      <c r="K102" s="18">
        <f>COUNTIF(E7:I8,"X")</f>
        <v>0</v>
      </c>
      <c r="L102" s="18">
        <f>IF(OR(L7="X",L7="x"),10,L7)</f>
        <v>0</v>
      </c>
      <c r="M102" s="18">
        <f>IF(OR(M7="X",M7="x"),10,M7)</f>
        <v>0</v>
      </c>
      <c r="N102" s="18">
        <f>IF(OR(N7="X",N7="x"),10,N7)</f>
        <v>0</v>
      </c>
      <c r="O102" s="18">
        <f>IF(OR(O7="X",O7="x"),10,O7)</f>
        <v>0</v>
      </c>
      <c r="P102" s="18">
        <f>IF(OR(P7="X",P7="x"),10,P7)</f>
        <v>0</v>
      </c>
      <c r="Q102" s="87">
        <f>SUM(L102:P102)</f>
        <v>0</v>
      </c>
      <c r="R102" s="18">
        <f>COUNTIF(L7:P8,"X")</f>
        <v>0</v>
      </c>
      <c r="T102">
        <f>J102+Q102</f>
        <v>0</v>
      </c>
      <c r="U102">
        <f>K102+R102</f>
        <v>0</v>
      </c>
      <c r="W102">
        <f>T102+(U102*0.1)</f>
        <v>0</v>
      </c>
      <c r="Y102" s="88">
        <v>1</v>
      </c>
      <c r="Z102" s="89" t="s">
        <v>6</v>
      </c>
      <c r="AC102">
        <v>1</v>
      </c>
      <c r="AD102" t="s">
        <v>75</v>
      </c>
    </row>
    <row r="103" spans="2:30" ht="21.5" thickBot="1" x14ac:dyDescent="0.55000000000000004">
      <c r="B103" s="5"/>
      <c r="C103" s="51"/>
      <c r="D103" s="9"/>
      <c r="E103" s="18"/>
      <c r="F103" s="18"/>
      <c r="G103" s="18"/>
      <c r="H103" s="18"/>
      <c r="I103" s="18"/>
      <c r="J103" s="87"/>
      <c r="L103" s="18"/>
      <c r="M103" s="18"/>
      <c r="N103" s="18"/>
      <c r="O103" s="18"/>
      <c r="P103" s="18"/>
      <c r="Q103" s="87"/>
      <c r="Y103" s="90">
        <v>2</v>
      </c>
      <c r="Z103" s="91" t="s">
        <v>7</v>
      </c>
      <c r="AC103">
        <v>2</v>
      </c>
      <c r="AD103" t="s">
        <v>76</v>
      </c>
    </row>
    <row r="104" spans="2:30" ht="22" thickTop="1" thickBot="1" x14ac:dyDescent="0.55000000000000004">
      <c r="B104" s="7">
        <v>2</v>
      </c>
      <c r="C104" s="52"/>
      <c r="D104" s="8"/>
      <c r="E104" s="18">
        <f>IF(OR(E9="X",E9="x"),10,E9)</f>
        <v>0</v>
      </c>
      <c r="F104" s="18">
        <f>IF(OR(F9="X",F9="x"),10,F9)</f>
        <v>0</v>
      </c>
      <c r="G104" s="18">
        <f>IF(OR(G9="X",G9="x"),10,G9)</f>
        <v>0</v>
      </c>
      <c r="H104" s="18">
        <f>IF(OR(H9="X",H9="x"),10,H9)</f>
        <v>0</v>
      </c>
      <c r="I104" s="18">
        <f>IF(OR(I9="X",I9="x"),10,I9)</f>
        <v>0</v>
      </c>
      <c r="J104" s="87">
        <f>SUM(E104:I104)</f>
        <v>0</v>
      </c>
      <c r="K104" s="18">
        <f>COUNTIF(E9:I10,"X")</f>
        <v>0</v>
      </c>
      <c r="L104" s="18">
        <f>IF(OR(L9="X",L9="x"),10,L9)</f>
        <v>0</v>
      </c>
      <c r="M104" s="18">
        <f>IF(OR(M9="X",M9="x"),10,M9)</f>
        <v>0</v>
      </c>
      <c r="N104" s="18">
        <f>IF(OR(N9="X",N9="x"),10,N9)</f>
        <v>0</v>
      </c>
      <c r="O104" s="18">
        <f>IF(OR(O9="X",O9="x"),10,O9)</f>
        <v>0</v>
      </c>
      <c r="P104" s="18">
        <f>IF(OR(P9="X",P9="x"),10,P9)</f>
        <v>0</v>
      </c>
      <c r="Q104" s="87">
        <f>SUM(L104:P104)</f>
        <v>0</v>
      </c>
      <c r="R104" s="18">
        <f>COUNTIF(L9:P10,"X")</f>
        <v>0</v>
      </c>
      <c r="T104">
        <f>J104+Q104</f>
        <v>0</v>
      </c>
      <c r="U104">
        <f>K104+R104</f>
        <v>0</v>
      </c>
      <c r="W104">
        <f>T104+(U104*0.1)</f>
        <v>0</v>
      </c>
      <c r="Y104" s="90">
        <v>3</v>
      </c>
      <c r="Z104" s="91" t="s">
        <v>8</v>
      </c>
      <c r="AC104">
        <v>3</v>
      </c>
      <c r="AD104" t="s">
        <v>77</v>
      </c>
    </row>
    <row r="105" spans="2:30" ht="21.5" thickBot="1" x14ac:dyDescent="0.55000000000000004">
      <c r="B105" s="5"/>
      <c r="C105" s="51"/>
      <c r="D105" s="9"/>
      <c r="E105" s="18"/>
      <c r="F105" s="18"/>
      <c r="G105" s="18"/>
      <c r="H105" s="18"/>
      <c r="I105" s="18"/>
      <c r="J105" s="87"/>
      <c r="L105" s="18"/>
      <c r="M105" s="18"/>
      <c r="N105" s="18"/>
      <c r="O105" s="18"/>
      <c r="P105" s="18"/>
      <c r="Q105" s="87"/>
      <c r="Y105" s="90">
        <v>4</v>
      </c>
      <c r="Z105" s="91" t="s">
        <v>9</v>
      </c>
    </row>
    <row r="106" spans="2:30" ht="22" thickTop="1" thickBot="1" x14ac:dyDescent="0.55000000000000004">
      <c r="B106" s="7">
        <v>3</v>
      </c>
      <c r="C106" s="52"/>
      <c r="D106" s="8"/>
      <c r="E106" s="18">
        <f>IF(OR(E11="X",E11="x"),10,E11)</f>
        <v>0</v>
      </c>
      <c r="F106" s="18">
        <f>IF(OR(F11="X",F11="x"),10,F11)</f>
        <v>0</v>
      </c>
      <c r="G106" s="18">
        <f>IF(OR(G11="X",G11="x"),10,G11)</f>
        <v>0</v>
      </c>
      <c r="H106" s="18">
        <f>IF(OR(H11="X",H11="x"),10,H11)</f>
        <v>0</v>
      </c>
      <c r="I106" s="18">
        <f>IF(OR(I11="X",I11="x"),10,I11)</f>
        <v>0</v>
      </c>
      <c r="J106" s="87">
        <f>SUM(E106:I106)</f>
        <v>0</v>
      </c>
      <c r="K106" s="18">
        <f>COUNTIF(E11:I12,"X")</f>
        <v>0</v>
      </c>
      <c r="L106" s="18">
        <f>IF(OR(L11="X",L11="x"),10,L11)</f>
        <v>0</v>
      </c>
      <c r="M106" s="18">
        <f>IF(OR(M11="X",M11="x"),10,M11)</f>
        <v>0</v>
      </c>
      <c r="N106" s="18">
        <f>IF(OR(N11="X",N11="x"),10,N11)</f>
        <v>0</v>
      </c>
      <c r="O106" s="18">
        <f>IF(OR(O11="X",O11="x"),10,O11)</f>
        <v>0</v>
      </c>
      <c r="P106" s="18">
        <f>IF(OR(P11="X",P11="x"),10,P11)</f>
        <v>0</v>
      </c>
      <c r="Q106" s="87">
        <f>SUM(L106:P106)</f>
        <v>0</v>
      </c>
      <c r="R106" s="18">
        <f>COUNTIF(L11:P12,"X")</f>
        <v>0</v>
      </c>
      <c r="T106">
        <f>J106+Q106</f>
        <v>0</v>
      </c>
      <c r="U106">
        <f>K106+R106</f>
        <v>0</v>
      </c>
      <c r="W106">
        <f>T106+(U106*0.1)</f>
        <v>0</v>
      </c>
      <c r="Y106" s="90">
        <v>5</v>
      </c>
      <c r="Z106" s="91" t="s">
        <v>10</v>
      </c>
    </row>
    <row r="107" spans="2:30" ht="21.5" thickBot="1" x14ac:dyDescent="0.55000000000000004">
      <c r="B107" s="5"/>
      <c r="C107" s="51"/>
      <c r="D107" s="9"/>
      <c r="E107" s="18"/>
      <c r="F107" s="18"/>
      <c r="G107" s="18"/>
      <c r="H107" s="18"/>
      <c r="I107" s="18"/>
      <c r="J107" s="87"/>
      <c r="L107" s="18"/>
      <c r="M107" s="18"/>
      <c r="N107" s="18"/>
      <c r="O107" s="18"/>
      <c r="P107" s="18"/>
      <c r="Q107" s="87"/>
      <c r="Y107" s="90">
        <v>6</v>
      </c>
      <c r="Z107" s="91" t="s">
        <v>11</v>
      </c>
    </row>
    <row r="108" spans="2:30" ht="22" thickTop="1" thickBot="1" x14ac:dyDescent="0.55000000000000004">
      <c r="B108" s="7">
        <v>4</v>
      </c>
      <c r="C108" s="52"/>
      <c r="D108" s="8"/>
      <c r="E108" s="18">
        <f>IF(OR(E13="X",E13="x"),10,E13)</f>
        <v>0</v>
      </c>
      <c r="F108" s="18">
        <f>IF(OR(F13="X",F13="x"),10,F13)</f>
        <v>0</v>
      </c>
      <c r="G108" s="18">
        <f>IF(OR(G13="X",G13="x"),10,G13)</f>
        <v>0</v>
      </c>
      <c r="H108" s="18">
        <f>IF(OR(H13="X",H13="x"),10,H13)</f>
        <v>0</v>
      </c>
      <c r="I108" s="18">
        <f>IF(OR(I13="X",I13="x"),10,I13)</f>
        <v>0</v>
      </c>
      <c r="J108" s="87">
        <f>SUM(E108:I108)</f>
        <v>0</v>
      </c>
      <c r="K108" s="18">
        <f>COUNTIF(E13:I14,"X")</f>
        <v>0</v>
      </c>
      <c r="L108" s="18">
        <f>IF(OR(L13="X",L13="x"),10,L13)</f>
        <v>0</v>
      </c>
      <c r="M108" s="18">
        <f>IF(OR(M13="X",M13="x"),10,M13)</f>
        <v>0</v>
      </c>
      <c r="N108" s="18">
        <f>IF(OR(N13="X",N13="x"),10,N13)</f>
        <v>0</v>
      </c>
      <c r="O108" s="18">
        <f>IF(OR(O13="X",O13="x"),10,O13)</f>
        <v>0</v>
      </c>
      <c r="P108" s="18">
        <f>IF(OR(P13="X",P13="x"),10,P13)</f>
        <v>0</v>
      </c>
      <c r="Q108" s="87">
        <f>SUM(L108:P108)</f>
        <v>0</v>
      </c>
      <c r="R108" s="18">
        <f>COUNTIF(L13:P14,"X")</f>
        <v>0</v>
      </c>
      <c r="T108">
        <f>J108+Q108</f>
        <v>0</v>
      </c>
      <c r="U108">
        <f>K108+R108</f>
        <v>0</v>
      </c>
      <c r="W108">
        <f>T108+(U108*0.1)</f>
        <v>0</v>
      </c>
      <c r="Y108" s="90">
        <v>7</v>
      </c>
      <c r="Z108" s="91" t="s">
        <v>12</v>
      </c>
    </row>
    <row r="109" spans="2:30" ht="21.5" thickBot="1" x14ac:dyDescent="0.55000000000000004">
      <c r="B109" s="5"/>
      <c r="C109" s="51"/>
      <c r="D109" s="9"/>
      <c r="E109" s="18"/>
      <c r="F109" s="18"/>
      <c r="G109" s="18"/>
      <c r="H109" s="18"/>
      <c r="I109" s="18"/>
      <c r="J109" s="87"/>
      <c r="L109" s="18"/>
      <c r="M109" s="18"/>
      <c r="N109" s="18"/>
      <c r="O109" s="18"/>
      <c r="P109" s="18"/>
      <c r="Q109" s="87"/>
      <c r="Y109" s="90">
        <v>8</v>
      </c>
      <c r="Z109" s="91" t="s">
        <v>13</v>
      </c>
    </row>
    <row r="110" spans="2:30" ht="22" thickTop="1" thickBot="1" x14ac:dyDescent="0.55000000000000004">
      <c r="B110" s="7">
        <v>5</v>
      </c>
      <c r="C110" s="52"/>
      <c r="D110" s="8"/>
      <c r="E110" s="18">
        <f>IF(OR(E15="X",E15="x"),10,E15)</f>
        <v>0</v>
      </c>
      <c r="F110" s="18">
        <f>IF(OR(F15="X",F15="x"),10,F15)</f>
        <v>0</v>
      </c>
      <c r="G110" s="18">
        <f>IF(OR(G15="X",G15="x"),10,G15)</f>
        <v>0</v>
      </c>
      <c r="H110" s="18">
        <f>IF(OR(H15="X",H15="x"),10,H15)</f>
        <v>0</v>
      </c>
      <c r="I110" s="18">
        <f>IF(OR(I15="X",I15="x"),10,I15)</f>
        <v>0</v>
      </c>
      <c r="J110" s="87">
        <f>SUM(E110:I110)</f>
        <v>0</v>
      </c>
      <c r="K110" s="18">
        <f>COUNTIF(E15:I16,"X")</f>
        <v>0</v>
      </c>
      <c r="L110" s="18">
        <f>IF(OR(L15="X",L15="x"),10,L15)</f>
        <v>0</v>
      </c>
      <c r="M110" s="18">
        <f>IF(OR(M15="X",M15="x"),10,M15)</f>
        <v>0</v>
      </c>
      <c r="N110" s="18">
        <f>IF(OR(N15="X",N15="x"),10,N15)</f>
        <v>0</v>
      </c>
      <c r="O110" s="18">
        <f>IF(OR(O15="X",O15="x"),10,O15)</f>
        <v>0</v>
      </c>
      <c r="P110" s="18">
        <f>IF(OR(P15="X",P15="x"),10,P15)</f>
        <v>0</v>
      </c>
      <c r="Q110" s="87">
        <f>SUM(L110:P110)</f>
        <v>0</v>
      </c>
      <c r="R110" s="18">
        <f>COUNTIF(L15:P16,"X")</f>
        <v>0</v>
      </c>
      <c r="T110">
        <f>J110+Q110</f>
        <v>0</v>
      </c>
      <c r="U110">
        <f>K110+R110</f>
        <v>0</v>
      </c>
      <c r="W110">
        <f>T110+(U110*0.1)</f>
        <v>0</v>
      </c>
      <c r="Y110" s="92">
        <v>9</v>
      </c>
      <c r="Z110" s="93" t="s">
        <v>14</v>
      </c>
    </row>
    <row r="111" spans="2:30" ht="21.5" thickBot="1" x14ac:dyDescent="0.55000000000000004">
      <c r="B111" s="5"/>
      <c r="C111" s="51"/>
      <c r="D111" s="6"/>
      <c r="E111" s="18"/>
      <c r="F111" s="18"/>
      <c r="G111" s="18"/>
      <c r="H111" s="18"/>
      <c r="I111" s="18"/>
      <c r="J111" s="87"/>
      <c r="L111" s="18"/>
      <c r="M111" s="18"/>
      <c r="N111" s="18"/>
      <c r="O111" s="18"/>
      <c r="P111" s="18"/>
      <c r="Q111" s="87"/>
      <c r="Y111" s="94">
        <v>10</v>
      </c>
      <c r="Z111" s="95" t="s">
        <v>68</v>
      </c>
    </row>
    <row r="112" spans="2:30" ht="15" thickTop="1" x14ac:dyDescent="0.35"/>
  </sheetData>
  <sheetProtection sheet="1"/>
  <mergeCells count="202">
    <mergeCell ref="C6:D6"/>
    <mergeCell ref="A7:A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E5:K5"/>
    <mergeCell ref="L5:Q5"/>
    <mergeCell ref="S5:T5"/>
    <mergeCell ref="AL7:AL8"/>
    <mergeCell ref="AA7:AA8"/>
    <mergeCell ref="AB7:AB8"/>
    <mergeCell ref="AC7:AC8"/>
    <mergeCell ref="AD7:AD8"/>
    <mergeCell ref="AE7:AE8"/>
    <mergeCell ref="AF7:AF8"/>
    <mergeCell ref="P7:P8"/>
    <mergeCell ref="Q7:Q8"/>
    <mergeCell ref="R7:R8"/>
    <mergeCell ref="S7:S8"/>
    <mergeCell ref="T7:T8"/>
    <mergeCell ref="Z7:Z8"/>
    <mergeCell ref="O9:O10"/>
    <mergeCell ref="P9:P10"/>
    <mergeCell ref="Q9:Q10"/>
    <mergeCell ref="AS7:AS8"/>
    <mergeCell ref="AT7:AT8"/>
    <mergeCell ref="A9:A10"/>
    <mergeCell ref="E9:E10"/>
    <mergeCell ref="F9:F10"/>
    <mergeCell ref="G9:G10"/>
    <mergeCell ref="H9:H10"/>
    <mergeCell ref="I9:I10"/>
    <mergeCell ref="J9:J10"/>
    <mergeCell ref="K9:K10"/>
    <mergeCell ref="AM7:AM8"/>
    <mergeCell ref="AN7:AN8"/>
    <mergeCell ref="AO7:AO8"/>
    <mergeCell ref="AP7:AP8"/>
    <mergeCell ref="AQ7:AQ8"/>
    <mergeCell ref="AR7:AR8"/>
    <mergeCell ref="AG7:AG8"/>
    <mergeCell ref="AH7:AH8"/>
    <mergeCell ref="AI7:AI8"/>
    <mergeCell ref="AJ7:AJ8"/>
    <mergeCell ref="AK7:AK8"/>
    <mergeCell ref="AR9:AR10"/>
    <mergeCell ref="AS9:AS10"/>
    <mergeCell ref="AT9:AT10"/>
    <mergeCell ref="AI9:AI10"/>
    <mergeCell ref="AJ9:AJ10"/>
    <mergeCell ref="AK9:AK10"/>
    <mergeCell ref="AL9:AL10"/>
    <mergeCell ref="AM9:AM10"/>
    <mergeCell ref="AN9:AN10"/>
    <mergeCell ref="A11:A12"/>
    <mergeCell ref="E11:E12"/>
    <mergeCell ref="F11:F12"/>
    <mergeCell ref="G11:G12"/>
    <mergeCell ref="H11:H12"/>
    <mergeCell ref="I11:I12"/>
    <mergeCell ref="AO9:AO10"/>
    <mergeCell ref="AP9:AP10"/>
    <mergeCell ref="AQ9:AQ10"/>
    <mergeCell ref="AC9:AC10"/>
    <mergeCell ref="AD9:AD10"/>
    <mergeCell ref="AE9:AE10"/>
    <mergeCell ref="AF9:AF10"/>
    <mergeCell ref="AG9:AG10"/>
    <mergeCell ref="AH9:AH10"/>
    <mergeCell ref="R9:R10"/>
    <mergeCell ref="S9:S10"/>
    <mergeCell ref="T9:T10"/>
    <mergeCell ref="Z9:Z10"/>
    <mergeCell ref="AA9:AA10"/>
    <mergeCell ref="AB9:AB10"/>
    <mergeCell ref="L9:L10"/>
    <mergeCell ref="M9:M10"/>
    <mergeCell ref="N9:N10"/>
    <mergeCell ref="P11:P12"/>
    <mergeCell ref="Q11:Q12"/>
    <mergeCell ref="R11:R12"/>
    <mergeCell ref="S11:S12"/>
    <mergeCell ref="T11:T12"/>
    <mergeCell ref="Z11:Z12"/>
    <mergeCell ref="J11:J12"/>
    <mergeCell ref="K11:K12"/>
    <mergeCell ref="L11:L12"/>
    <mergeCell ref="M11:M12"/>
    <mergeCell ref="N11:N12"/>
    <mergeCell ref="O11:O12"/>
    <mergeCell ref="AI11:AI12"/>
    <mergeCell ref="AJ11:AJ12"/>
    <mergeCell ref="AK11:AK12"/>
    <mergeCell ref="AL11:AL12"/>
    <mergeCell ref="AA11:AA12"/>
    <mergeCell ref="AB11:AB12"/>
    <mergeCell ref="AC11:AC12"/>
    <mergeCell ref="AD11:AD12"/>
    <mergeCell ref="AE11:AE12"/>
    <mergeCell ref="AF11:AF12"/>
    <mergeCell ref="L13:L14"/>
    <mergeCell ref="M13:M14"/>
    <mergeCell ref="N13:N14"/>
    <mergeCell ref="O13:O14"/>
    <mergeCell ref="P13:P14"/>
    <mergeCell ref="Q13:Q14"/>
    <mergeCell ref="AS11:AS12"/>
    <mergeCell ref="AT11:AT12"/>
    <mergeCell ref="A13:A14"/>
    <mergeCell ref="E13:E14"/>
    <mergeCell ref="F13:F14"/>
    <mergeCell ref="G13:G14"/>
    <mergeCell ref="H13:H14"/>
    <mergeCell ref="I13:I14"/>
    <mergeCell ref="J13:J14"/>
    <mergeCell ref="K13:K14"/>
    <mergeCell ref="AM11:AM12"/>
    <mergeCell ref="AN11:AN12"/>
    <mergeCell ref="AO11:AO12"/>
    <mergeCell ref="AP11:AP12"/>
    <mergeCell ref="AQ11:AQ12"/>
    <mergeCell ref="AR11:AR12"/>
    <mergeCell ref="AG11:AG12"/>
    <mergeCell ref="AH11:AH12"/>
    <mergeCell ref="AC13:AC14"/>
    <mergeCell ref="AD13:AD14"/>
    <mergeCell ref="AE13:AE14"/>
    <mergeCell ref="AF13:AF14"/>
    <mergeCell ref="AG13:AG14"/>
    <mergeCell ref="AH13:AH14"/>
    <mergeCell ref="R13:R14"/>
    <mergeCell ref="S13:S14"/>
    <mergeCell ref="T13:T14"/>
    <mergeCell ref="Z13:Z14"/>
    <mergeCell ref="AA13:AA14"/>
    <mergeCell ref="AB13:AB14"/>
    <mergeCell ref="AO13:AO14"/>
    <mergeCell ref="AP13:AP14"/>
    <mergeCell ref="AQ13:AQ14"/>
    <mergeCell ref="AR13:AR14"/>
    <mergeCell ref="AS13:AS14"/>
    <mergeCell ref="AT13:AT14"/>
    <mergeCell ref="AI13:AI14"/>
    <mergeCell ref="AJ13:AJ14"/>
    <mergeCell ref="AK13:AK14"/>
    <mergeCell ref="AL13:AL14"/>
    <mergeCell ref="AM13:AM14"/>
    <mergeCell ref="AN13:AN14"/>
    <mergeCell ref="J15:J16"/>
    <mergeCell ref="K15:K16"/>
    <mergeCell ref="L15:L16"/>
    <mergeCell ref="M15:M16"/>
    <mergeCell ref="N15:N16"/>
    <mergeCell ref="O15:O16"/>
    <mergeCell ref="A15:A16"/>
    <mergeCell ref="E15:E16"/>
    <mergeCell ref="F15:F16"/>
    <mergeCell ref="G15:G16"/>
    <mergeCell ref="H15:H16"/>
    <mergeCell ref="I15:I16"/>
    <mergeCell ref="AC15:AC16"/>
    <mergeCell ref="AD15:AD16"/>
    <mergeCell ref="AE15:AE16"/>
    <mergeCell ref="AF15:AF16"/>
    <mergeCell ref="P15:P16"/>
    <mergeCell ref="Q15:Q16"/>
    <mergeCell ref="R15:R16"/>
    <mergeCell ref="S15:S16"/>
    <mergeCell ref="T15:T16"/>
    <mergeCell ref="Z15:Z16"/>
    <mergeCell ref="M20:N20"/>
    <mergeCell ref="M21:N21"/>
    <mergeCell ref="E27:K27"/>
    <mergeCell ref="Q27:U27"/>
    <mergeCell ref="AS15:AS16"/>
    <mergeCell ref="AT15:AT16"/>
    <mergeCell ref="E18:K18"/>
    <mergeCell ref="M18:N18"/>
    <mergeCell ref="F19:K19"/>
    <mergeCell ref="M19:N19"/>
    <mergeCell ref="AM15:AM16"/>
    <mergeCell ref="AN15:AN16"/>
    <mergeCell ref="AO15:AO16"/>
    <mergeCell ref="AP15:AP16"/>
    <mergeCell ref="AQ15:AQ16"/>
    <mergeCell ref="AR15:AR16"/>
    <mergeCell ref="AG15:AG16"/>
    <mergeCell ref="AH15:AH16"/>
    <mergeCell ref="AI15:AI16"/>
    <mergeCell ref="AJ15:AJ16"/>
    <mergeCell ref="AK15:AK16"/>
    <mergeCell ref="AL15:AL16"/>
    <mergeCell ref="AA15:AA16"/>
    <mergeCell ref="AB15:AB16"/>
  </mergeCells>
  <dataValidations count="5">
    <dataValidation type="list" allowBlank="1" showInputMessage="1" showErrorMessage="1" sqref="E19" xr:uid="{91995F77-B309-477F-937B-3899C8011081}">
      <formula1>"1,2,3"</formula1>
    </dataValidation>
    <dataValidation type="textLength" allowBlank="1" showInputMessage="1" showErrorMessage="1" sqref="F19:K19" xr:uid="{5D8F0DB4-6E95-4AA0-B164-DC83298A0EB7}">
      <formula1>1</formula1>
      <formula2>20</formula2>
    </dataValidation>
    <dataValidation type="list" allowBlank="1" showInputMessage="1" showErrorMessage="1" sqref="E7:I16 L7:P16" xr:uid="{6765F034-9C74-4D7A-B692-7A5CB39FC97B}">
      <formula1>"0,6,7,8,9,10,X"</formula1>
    </dataValidation>
    <dataValidation type="list" allowBlank="1" showInputMessage="1" showErrorMessage="1" sqref="R20:R24" xr:uid="{6E1ECB59-1E6F-4CB7-84F7-80F447B2A9E2}">
      <formula1>"O,P"</formula1>
    </dataValidation>
    <dataValidation type="list" allowBlank="1" showInputMessage="1" showErrorMessage="1" sqref="F20:F24" xr:uid="{1321CBE5-EDD4-4E36-B9D8-B0ADFCDD4C6B}">
      <formula1>"F,M"</formula1>
    </dataValidation>
  </dataValidations>
  <pageMargins left="0.7" right="0.7" top="0.75" bottom="0.75" header="0.3" footer="0.3"/>
  <pageSetup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CD6DA-6A59-4701-B13C-39721471AF10}">
  <sheetPr>
    <tabColor rgb="FF00B0F0"/>
    <pageSetUpPr fitToPage="1"/>
  </sheetPr>
  <dimension ref="A1:AT112"/>
  <sheetViews>
    <sheetView workbookViewId="0">
      <selection activeCell="C44" sqref="C44"/>
    </sheetView>
  </sheetViews>
  <sheetFormatPr defaultRowHeight="14.5" x14ac:dyDescent="0.35"/>
  <cols>
    <col min="3" max="3" width="28.90625" customWidth="1"/>
    <col min="4" max="4" width="42" customWidth="1"/>
    <col min="9" max="9" width="10.08984375" customWidth="1"/>
    <col min="10" max="10" width="9.90625" style="1" customWidth="1"/>
    <col min="11" max="11" width="13.7265625" customWidth="1"/>
    <col min="17" max="17" width="13.453125" customWidth="1"/>
    <col min="18" max="18" width="13.26953125" customWidth="1"/>
    <col min="20" max="20" width="12.26953125" customWidth="1"/>
    <col min="26" max="26" width="11.7265625" customWidth="1"/>
    <col min="31" max="31" width="11.90625" customWidth="1"/>
    <col min="34" max="34" width="12.08984375" customWidth="1"/>
    <col min="39" max="39" width="15.36328125" customWidth="1"/>
  </cols>
  <sheetData>
    <row r="1" spans="1:46" ht="36.5" thickTop="1" x14ac:dyDescent="0.8">
      <c r="B1" s="20"/>
      <c r="C1" s="21"/>
      <c r="D1" s="21"/>
      <c r="E1" s="21"/>
      <c r="F1" s="22" t="s">
        <v>27</v>
      </c>
      <c r="G1" s="21"/>
      <c r="H1" s="21"/>
      <c r="I1" s="21"/>
      <c r="J1" s="23"/>
      <c r="K1" s="21"/>
      <c r="L1" s="21"/>
      <c r="M1" s="21"/>
      <c r="N1" s="21"/>
      <c r="O1" s="21"/>
      <c r="P1" s="21"/>
      <c r="Q1" s="97" t="s">
        <v>97</v>
      </c>
      <c r="R1" s="97">
        <v>17</v>
      </c>
      <c r="S1" s="21"/>
      <c r="T1" s="21"/>
      <c r="U1" s="21"/>
      <c r="V1" s="24"/>
    </row>
    <row r="2" spans="1:46" ht="26" x14ac:dyDescent="0.6">
      <c r="B2" s="25"/>
      <c r="G2" s="26" t="s">
        <v>28</v>
      </c>
      <c r="V2" s="27"/>
    </row>
    <row r="3" spans="1:46" ht="28.5" x14ac:dyDescent="0.65">
      <c r="B3" s="25"/>
      <c r="E3" s="28" t="s">
        <v>29</v>
      </c>
      <c r="V3" s="27"/>
    </row>
    <row r="4" spans="1:46" ht="15" thickBot="1" x14ac:dyDescent="0.4">
      <c r="B4" s="25"/>
      <c r="V4" s="27"/>
    </row>
    <row r="5" spans="1:46" ht="19.5" customHeight="1" thickBot="1" x14ac:dyDescent="0.6">
      <c r="B5" s="25"/>
      <c r="D5" s="17" t="s">
        <v>0</v>
      </c>
      <c r="E5" s="173" t="s">
        <v>4</v>
      </c>
      <c r="F5" s="174"/>
      <c r="G5" s="174"/>
      <c r="H5" s="174"/>
      <c r="I5" s="174"/>
      <c r="J5" s="174"/>
      <c r="K5" s="174"/>
      <c r="L5" s="171" t="s">
        <v>5</v>
      </c>
      <c r="M5" s="172"/>
      <c r="N5" s="172"/>
      <c r="O5" s="172"/>
      <c r="P5" s="172"/>
      <c r="Q5" s="172"/>
      <c r="R5" s="16"/>
      <c r="S5" s="176" t="s">
        <v>3</v>
      </c>
      <c r="T5" s="177"/>
      <c r="V5" s="27"/>
      <c r="AA5" s="38" t="s">
        <v>47</v>
      </c>
      <c r="AH5" s="38" t="s">
        <v>48</v>
      </c>
      <c r="AO5" s="38" t="s">
        <v>49</v>
      </c>
    </row>
    <row r="6" spans="1:46" ht="29.25" customHeight="1" thickTop="1" thickBot="1" x14ac:dyDescent="0.5">
      <c r="A6" s="29"/>
      <c r="B6" s="29"/>
      <c r="C6" s="181" t="s">
        <v>51</v>
      </c>
      <c r="D6" s="182"/>
      <c r="E6" s="2">
        <v>1</v>
      </c>
      <c r="F6" s="2">
        <v>2</v>
      </c>
      <c r="G6" s="2">
        <v>3</v>
      </c>
      <c r="H6" s="2">
        <v>4</v>
      </c>
      <c r="I6" s="2">
        <v>5</v>
      </c>
      <c r="J6" s="13" t="s">
        <v>1</v>
      </c>
      <c r="K6" s="14" t="s">
        <v>15</v>
      </c>
      <c r="L6" s="10">
        <v>1</v>
      </c>
      <c r="M6" s="11">
        <v>2</v>
      </c>
      <c r="N6" s="11">
        <v>3</v>
      </c>
      <c r="O6" s="11">
        <v>4</v>
      </c>
      <c r="P6" s="11">
        <v>5</v>
      </c>
      <c r="Q6" s="12" t="s">
        <v>2</v>
      </c>
      <c r="R6" s="15" t="s">
        <v>15</v>
      </c>
      <c r="S6" s="30"/>
      <c r="T6" s="15" t="s">
        <v>15</v>
      </c>
      <c r="V6" s="27"/>
      <c r="Z6" s="47" t="s">
        <v>35</v>
      </c>
      <c r="AA6" s="48" t="s">
        <v>36</v>
      </c>
      <c r="AB6" s="48" t="s">
        <v>37</v>
      </c>
      <c r="AC6" s="48" t="s">
        <v>38</v>
      </c>
      <c r="AD6" s="48" t="s">
        <v>39</v>
      </c>
      <c r="AE6" s="48" t="s">
        <v>40</v>
      </c>
      <c r="AF6" s="49" t="s">
        <v>41</v>
      </c>
      <c r="AG6" s="39" t="s">
        <v>35</v>
      </c>
      <c r="AH6" s="40" t="s">
        <v>36</v>
      </c>
      <c r="AI6" s="40" t="s">
        <v>37</v>
      </c>
      <c r="AJ6" s="40" t="s">
        <v>38</v>
      </c>
      <c r="AK6" s="40" t="s">
        <v>39</v>
      </c>
      <c r="AL6" s="40" t="s">
        <v>40</v>
      </c>
      <c r="AM6" s="41" t="s">
        <v>41</v>
      </c>
      <c r="AN6" s="39" t="s">
        <v>35</v>
      </c>
      <c r="AO6" s="40" t="s">
        <v>36</v>
      </c>
      <c r="AP6" s="40" t="s">
        <v>37</v>
      </c>
      <c r="AQ6" s="40" t="s">
        <v>38</v>
      </c>
      <c r="AR6" s="40" t="s">
        <v>39</v>
      </c>
      <c r="AS6" s="40" t="s">
        <v>40</v>
      </c>
      <c r="AT6" s="41" t="s">
        <v>41</v>
      </c>
    </row>
    <row r="7" spans="1:46" ht="25.5" customHeight="1" thickTop="1" thickBot="1" x14ac:dyDescent="0.5">
      <c r="A7" s="183">
        <v>1</v>
      </c>
      <c r="B7" s="54" t="s">
        <v>52</v>
      </c>
      <c r="C7" s="81"/>
      <c r="D7" s="55"/>
      <c r="E7" s="140"/>
      <c r="F7" s="140"/>
      <c r="G7" s="140"/>
      <c r="H7" s="140"/>
      <c r="I7" s="140"/>
      <c r="J7" s="142">
        <f>J102</f>
        <v>0</v>
      </c>
      <c r="K7" s="144" t="str">
        <f>IF(K102=0," ",VLOOKUP(K102,$Y$102:$Z$110,2))</f>
        <v xml:space="preserve"> </v>
      </c>
      <c r="L7" s="140"/>
      <c r="M7" s="140"/>
      <c r="N7" s="140"/>
      <c r="O7" s="140"/>
      <c r="P7" s="140"/>
      <c r="Q7" s="142">
        <f>Q102</f>
        <v>0</v>
      </c>
      <c r="R7" s="144" t="str">
        <f>IF(R102=0," ",VLOOKUP(R102,$Y$102:$Z$110,2))</f>
        <v xml:space="preserve"> </v>
      </c>
      <c r="S7" s="142">
        <f>T102</f>
        <v>0</v>
      </c>
      <c r="T7" s="144" t="str">
        <f>IF(U102=10,"xxxxxxxxxx",IF(U102=0," ",VLOOKUP(U102,$Y$102:$Z$110,2)))</f>
        <v xml:space="preserve"> </v>
      </c>
      <c r="V7" s="27"/>
      <c r="Z7" s="178">
        <f>(COUNTIF($E$7:$I$8,0))</f>
        <v>0</v>
      </c>
      <c r="AA7" s="180">
        <f>(COUNTIF($E$7:$I$8,6))</f>
        <v>0</v>
      </c>
      <c r="AB7" s="180">
        <f>(COUNTIF($E$7:$I$8,7))</f>
        <v>0</v>
      </c>
      <c r="AC7" s="180">
        <f>(COUNTIF($E$7:$I$8,8))</f>
        <v>0</v>
      </c>
      <c r="AD7" s="180">
        <f>(COUNTIF($E$7:$I$8,9))</f>
        <v>0</v>
      </c>
      <c r="AE7" s="180">
        <f>(COUNTIF($E$7:$I$8,10))</f>
        <v>0</v>
      </c>
      <c r="AF7" s="179">
        <f>K102</f>
        <v>0</v>
      </c>
      <c r="AG7" s="152">
        <f>(COUNTIF($L7:$P8,0))</f>
        <v>0</v>
      </c>
      <c r="AH7" s="149">
        <f>(COUNTIF($L7:$P8,6))</f>
        <v>0</v>
      </c>
      <c r="AI7" s="149">
        <f>(COUNTIF($L7:$P8,7))</f>
        <v>0</v>
      </c>
      <c r="AJ7" s="149">
        <f>(COUNTIF($L7:$P8,8))</f>
        <v>0</v>
      </c>
      <c r="AK7" s="149">
        <f>(COUNTIF($L7:$P8,9))</f>
        <v>0</v>
      </c>
      <c r="AL7" s="149">
        <f>(COUNTIF($L7:$P8,10))</f>
        <v>0</v>
      </c>
      <c r="AM7" s="156">
        <f>R102</f>
        <v>0</v>
      </c>
      <c r="AN7" s="152">
        <f>Z7+AG7</f>
        <v>0</v>
      </c>
      <c r="AO7" s="149">
        <f t="shared" ref="AO7:AT7" si="0">AA7+AH7</f>
        <v>0</v>
      </c>
      <c r="AP7" s="149">
        <f t="shared" si="0"/>
        <v>0</v>
      </c>
      <c r="AQ7" s="149">
        <f t="shared" si="0"/>
        <v>0</v>
      </c>
      <c r="AR7" s="149">
        <f t="shared" si="0"/>
        <v>0</v>
      </c>
      <c r="AS7" s="149">
        <f t="shared" si="0"/>
        <v>0</v>
      </c>
      <c r="AT7" s="156">
        <f t="shared" si="0"/>
        <v>0</v>
      </c>
    </row>
    <row r="8" spans="1:46" ht="22" thickTop="1" thickBot="1" x14ac:dyDescent="0.5">
      <c r="A8" s="183"/>
      <c r="B8" s="53" t="s">
        <v>50</v>
      </c>
      <c r="C8" s="82"/>
      <c r="D8" s="83"/>
      <c r="E8" s="141"/>
      <c r="F8" s="141"/>
      <c r="G8" s="141"/>
      <c r="H8" s="141"/>
      <c r="I8" s="141"/>
      <c r="J8" s="143"/>
      <c r="K8" s="144"/>
      <c r="L8" s="141"/>
      <c r="M8" s="141"/>
      <c r="N8" s="141"/>
      <c r="O8" s="141"/>
      <c r="P8" s="141"/>
      <c r="Q8" s="143"/>
      <c r="R8" s="144"/>
      <c r="S8" s="143"/>
      <c r="T8" s="144"/>
      <c r="V8" s="27"/>
      <c r="Z8" s="151"/>
      <c r="AA8" s="150"/>
      <c r="AB8" s="150"/>
      <c r="AC8" s="150"/>
      <c r="AD8" s="150"/>
      <c r="AE8" s="150"/>
      <c r="AF8" s="153"/>
      <c r="AG8" s="151"/>
      <c r="AH8" s="150"/>
      <c r="AI8" s="150"/>
      <c r="AJ8" s="150"/>
      <c r="AK8" s="150"/>
      <c r="AL8" s="150"/>
      <c r="AM8" s="153"/>
      <c r="AN8" s="151"/>
      <c r="AO8" s="150"/>
      <c r="AP8" s="150"/>
      <c r="AQ8" s="150"/>
      <c r="AR8" s="150"/>
      <c r="AS8" s="150"/>
      <c r="AT8" s="153"/>
    </row>
    <row r="9" spans="1:46" ht="21.65" customHeight="1" thickTop="1" thickBot="1" x14ac:dyDescent="0.5">
      <c r="A9" s="183">
        <v>2</v>
      </c>
      <c r="B9" s="54" t="s">
        <v>52</v>
      </c>
      <c r="C9" s="84"/>
      <c r="D9" s="56"/>
      <c r="E9" s="140"/>
      <c r="F9" s="140"/>
      <c r="G9" s="140"/>
      <c r="H9" s="140"/>
      <c r="I9" s="140"/>
      <c r="J9" s="142">
        <f>J104</f>
        <v>0</v>
      </c>
      <c r="K9" s="144" t="str">
        <f>IF(K104=0," ",VLOOKUP(K104,$Y$102:$Z$110,2))</f>
        <v xml:space="preserve"> </v>
      </c>
      <c r="L9" s="140"/>
      <c r="M9" s="140"/>
      <c r="N9" s="140"/>
      <c r="O9" s="140"/>
      <c r="P9" s="140"/>
      <c r="Q9" s="142">
        <f>Q104</f>
        <v>0</v>
      </c>
      <c r="R9" s="144" t="str">
        <f>IF(R104=0," ",VLOOKUP(R104,$Y$102:$Z$110,2))</f>
        <v xml:space="preserve"> </v>
      </c>
      <c r="S9" s="142">
        <f>T104</f>
        <v>0</v>
      </c>
      <c r="T9" s="144" t="str">
        <f>IF(U104=10,"xxxxxxxxxx",IF(U104=0," ",VLOOKUP(U104,$Y$102:$Z$110,2)))</f>
        <v xml:space="preserve"> </v>
      </c>
      <c r="V9" s="27"/>
      <c r="Z9" s="151">
        <f>(COUNTIF($E$9:$I$10,0))</f>
        <v>0</v>
      </c>
      <c r="AA9" s="150">
        <f>(COUNTIF($E$9:$I$10,6))</f>
        <v>0</v>
      </c>
      <c r="AB9" s="150">
        <f>(COUNTIF($E$9:$I$10,7))</f>
        <v>0</v>
      </c>
      <c r="AC9" s="150">
        <f>(COUNTIF($E$9:$I$10,8))</f>
        <v>0</v>
      </c>
      <c r="AD9" s="150">
        <f>(COUNTIF($E$9:$I$10,9))</f>
        <v>0</v>
      </c>
      <c r="AE9" s="150">
        <f>(COUNTIF($E$9:$I$10,10))</f>
        <v>0</v>
      </c>
      <c r="AF9" s="153">
        <f t="shared" ref="AF9" si="1">K104</f>
        <v>0</v>
      </c>
      <c r="AG9" s="151">
        <f t="shared" ref="AG9" si="2">(COUNTIF($L9:$P10,0))</f>
        <v>0</v>
      </c>
      <c r="AH9" s="150">
        <f t="shared" ref="AH9" si="3">(COUNTIF($L9:$P10,6))</f>
        <v>0</v>
      </c>
      <c r="AI9" s="150">
        <f t="shared" ref="AI9" si="4">(COUNTIF($L9:$P10,7))</f>
        <v>0</v>
      </c>
      <c r="AJ9" s="150">
        <f t="shared" ref="AJ9" si="5">(COUNTIF($L9:$P10,8))</f>
        <v>0</v>
      </c>
      <c r="AK9" s="150">
        <f t="shared" ref="AK9" si="6">(COUNTIF($L9:$P10,9))</f>
        <v>0</v>
      </c>
      <c r="AL9" s="150">
        <f t="shared" ref="AL9" si="7">(COUNTIF($L9:$P10,10))</f>
        <v>0</v>
      </c>
      <c r="AM9" s="153">
        <f t="shared" ref="AM9" si="8">R104</f>
        <v>0</v>
      </c>
      <c r="AN9" s="151">
        <f t="shared" ref="AN9:AT9" si="9">Z9+AG9</f>
        <v>0</v>
      </c>
      <c r="AO9" s="150">
        <f t="shared" si="9"/>
        <v>0</v>
      </c>
      <c r="AP9" s="150">
        <f t="shared" si="9"/>
        <v>0</v>
      </c>
      <c r="AQ9" s="150">
        <f t="shared" si="9"/>
        <v>0</v>
      </c>
      <c r="AR9" s="150">
        <f t="shared" si="9"/>
        <v>0</v>
      </c>
      <c r="AS9" s="150">
        <f t="shared" si="9"/>
        <v>0</v>
      </c>
      <c r="AT9" s="153">
        <f t="shared" si="9"/>
        <v>0</v>
      </c>
    </row>
    <row r="10" spans="1:46" ht="22" thickTop="1" thickBot="1" x14ac:dyDescent="0.5">
      <c r="A10" s="183"/>
      <c r="B10" s="53" t="s">
        <v>50</v>
      </c>
      <c r="C10" s="82"/>
      <c r="D10" s="83"/>
      <c r="E10" s="141"/>
      <c r="F10" s="141"/>
      <c r="G10" s="141"/>
      <c r="H10" s="141"/>
      <c r="I10" s="141"/>
      <c r="J10" s="143"/>
      <c r="K10" s="144"/>
      <c r="L10" s="141"/>
      <c r="M10" s="141"/>
      <c r="N10" s="141"/>
      <c r="O10" s="141"/>
      <c r="P10" s="141"/>
      <c r="Q10" s="143"/>
      <c r="R10" s="144"/>
      <c r="S10" s="143"/>
      <c r="T10" s="144"/>
      <c r="V10" s="27"/>
      <c r="Z10" s="151"/>
      <c r="AA10" s="150"/>
      <c r="AB10" s="150"/>
      <c r="AC10" s="150"/>
      <c r="AD10" s="150"/>
      <c r="AE10" s="150"/>
      <c r="AF10" s="153"/>
      <c r="AG10" s="151"/>
      <c r="AH10" s="150"/>
      <c r="AI10" s="150"/>
      <c r="AJ10" s="150"/>
      <c r="AK10" s="150"/>
      <c r="AL10" s="150"/>
      <c r="AM10" s="153"/>
      <c r="AN10" s="151"/>
      <c r="AO10" s="150"/>
      <c r="AP10" s="150"/>
      <c r="AQ10" s="150"/>
      <c r="AR10" s="150"/>
      <c r="AS10" s="150"/>
      <c r="AT10" s="153"/>
    </row>
    <row r="11" spans="1:46" ht="23.15" customHeight="1" thickTop="1" thickBot="1" x14ac:dyDescent="0.5">
      <c r="A11" s="183">
        <v>3</v>
      </c>
      <c r="B11" s="54" t="s">
        <v>52</v>
      </c>
      <c r="C11" s="84"/>
      <c r="D11" s="56"/>
      <c r="E11" s="140"/>
      <c r="F11" s="140"/>
      <c r="G11" s="140"/>
      <c r="H11" s="140"/>
      <c r="I11" s="140"/>
      <c r="J11" s="142">
        <f>J106</f>
        <v>0</v>
      </c>
      <c r="K11" s="144" t="str">
        <f>IF(K106=0," ",VLOOKUP(K106,$Y$102:$Z$110,2))</f>
        <v xml:space="preserve"> </v>
      </c>
      <c r="L11" s="140"/>
      <c r="M11" s="140"/>
      <c r="N11" s="140"/>
      <c r="O11" s="140"/>
      <c r="P11" s="140"/>
      <c r="Q11" s="142">
        <f>Q106</f>
        <v>0</v>
      </c>
      <c r="R11" s="144" t="str">
        <f>IF(R106=0," ",VLOOKUP(R106,$Y$102:$Z$110,2))</f>
        <v xml:space="preserve"> </v>
      </c>
      <c r="S11" s="142">
        <f>T106</f>
        <v>0</v>
      </c>
      <c r="T11" s="144" t="str">
        <f>IF(U106=10,"xxxxxxxxxx",IF(U106=0," ",VLOOKUP(U106,$Y$102:$Z$110,2)))</f>
        <v xml:space="preserve"> </v>
      </c>
      <c r="V11" s="27"/>
      <c r="Z11" s="151">
        <f>(COUNTIF($E$11:$I$12,0))</f>
        <v>0</v>
      </c>
      <c r="AA11" s="150">
        <f>(COUNTIF($E$11:$I$12,6))</f>
        <v>0</v>
      </c>
      <c r="AB11" s="150">
        <f>(COUNTIF($E$11:$I$12,7))</f>
        <v>0</v>
      </c>
      <c r="AC11" s="150">
        <f>(COUNTIF($E$11:$I$12,8))</f>
        <v>0</v>
      </c>
      <c r="AD11" s="150">
        <f>(COUNTIF($E$11:$I$12,9))</f>
        <v>0</v>
      </c>
      <c r="AE11" s="150">
        <f>(COUNTIF($E$11:$I$12,10))</f>
        <v>0</v>
      </c>
      <c r="AF11" s="153">
        <f t="shared" ref="AF11" si="10">K106</f>
        <v>0</v>
      </c>
      <c r="AG11" s="151">
        <f t="shared" ref="AG11" si="11">(COUNTIF($L11:$P12,0))</f>
        <v>0</v>
      </c>
      <c r="AH11" s="150">
        <f t="shared" ref="AH11" si="12">(COUNTIF($L11:$P12,6))</f>
        <v>0</v>
      </c>
      <c r="AI11" s="150">
        <f t="shared" ref="AI11" si="13">(COUNTIF($L11:$P12,7))</f>
        <v>0</v>
      </c>
      <c r="AJ11" s="150">
        <f t="shared" ref="AJ11" si="14">(COUNTIF($L11:$P12,8))</f>
        <v>0</v>
      </c>
      <c r="AK11" s="150">
        <f t="shared" ref="AK11" si="15">(COUNTIF($L11:$P12,9))</f>
        <v>0</v>
      </c>
      <c r="AL11" s="150">
        <f t="shared" ref="AL11" si="16">(COUNTIF($L11:$P12,10))</f>
        <v>0</v>
      </c>
      <c r="AM11" s="153">
        <f t="shared" ref="AM11" si="17">R106</f>
        <v>0</v>
      </c>
      <c r="AN11" s="151">
        <f t="shared" ref="AN11:AT11" si="18">Z11+AG11</f>
        <v>0</v>
      </c>
      <c r="AO11" s="150">
        <f t="shared" si="18"/>
        <v>0</v>
      </c>
      <c r="AP11" s="150">
        <f t="shared" si="18"/>
        <v>0</v>
      </c>
      <c r="AQ11" s="150">
        <f t="shared" si="18"/>
        <v>0</v>
      </c>
      <c r="AR11" s="150">
        <f t="shared" si="18"/>
        <v>0</v>
      </c>
      <c r="AS11" s="150">
        <f t="shared" si="18"/>
        <v>0</v>
      </c>
      <c r="AT11" s="153">
        <f t="shared" si="18"/>
        <v>0</v>
      </c>
    </row>
    <row r="12" spans="1:46" ht="22" thickTop="1" thickBot="1" x14ac:dyDescent="0.5">
      <c r="A12" s="183"/>
      <c r="B12" s="53" t="s">
        <v>50</v>
      </c>
      <c r="C12" s="82"/>
      <c r="D12" s="85"/>
      <c r="E12" s="175"/>
      <c r="F12" s="141"/>
      <c r="G12" s="141"/>
      <c r="H12" s="141"/>
      <c r="I12" s="141"/>
      <c r="J12" s="143"/>
      <c r="K12" s="144"/>
      <c r="L12" s="175"/>
      <c r="M12" s="141"/>
      <c r="N12" s="141"/>
      <c r="O12" s="141"/>
      <c r="P12" s="141"/>
      <c r="Q12" s="143"/>
      <c r="R12" s="144"/>
      <c r="S12" s="143"/>
      <c r="T12" s="144"/>
      <c r="V12" s="27"/>
      <c r="Z12" s="151"/>
      <c r="AA12" s="150"/>
      <c r="AB12" s="150"/>
      <c r="AC12" s="150"/>
      <c r="AD12" s="150"/>
      <c r="AE12" s="150"/>
      <c r="AF12" s="153"/>
      <c r="AG12" s="151"/>
      <c r="AH12" s="150"/>
      <c r="AI12" s="150"/>
      <c r="AJ12" s="150"/>
      <c r="AK12" s="150"/>
      <c r="AL12" s="150"/>
      <c r="AM12" s="153"/>
      <c r="AN12" s="151"/>
      <c r="AO12" s="150"/>
      <c r="AP12" s="150"/>
      <c r="AQ12" s="150"/>
      <c r="AR12" s="150"/>
      <c r="AS12" s="150"/>
      <c r="AT12" s="153"/>
    </row>
    <row r="13" spans="1:46" ht="22" customHeight="1" thickTop="1" thickBot="1" x14ac:dyDescent="0.5">
      <c r="A13" s="183">
        <v>4</v>
      </c>
      <c r="B13" s="54" t="s">
        <v>52</v>
      </c>
      <c r="C13" s="84"/>
      <c r="D13" s="56"/>
      <c r="E13" s="140"/>
      <c r="F13" s="140"/>
      <c r="G13" s="140"/>
      <c r="H13" s="140"/>
      <c r="I13" s="140"/>
      <c r="J13" s="142">
        <f>J108</f>
        <v>0</v>
      </c>
      <c r="K13" s="144" t="str">
        <f>IF(K108=0," ",VLOOKUP(K108,$Y$102:$Z$110,2))</f>
        <v xml:space="preserve"> </v>
      </c>
      <c r="L13" s="140"/>
      <c r="M13" s="140"/>
      <c r="N13" s="140"/>
      <c r="O13" s="140"/>
      <c r="P13" s="140"/>
      <c r="Q13" s="142">
        <f>Q108</f>
        <v>0</v>
      </c>
      <c r="R13" s="144" t="str">
        <f>IF(R108=0," ",VLOOKUP(R108,$Y$102:$Z$110,2))</f>
        <v xml:space="preserve"> </v>
      </c>
      <c r="S13" s="142">
        <f>T108</f>
        <v>0</v>
      </c>
      <c r="T13" s="144" t="str">
        <f>IF(U108=10,"xxxxxxxxxx",IF(U108=0," ",VLOOKUP(U108,$Y$102:$Z$110,2)))</f>
        <v xml:space="preserve"> </v>
      </c>
      <c r="V13" s="27"/>
      <c r="Z13" s="151">
        <f>(COUNTIF($E$13:$I$14,0))</f>
        <v>0</v>
      </c>
      <c r="AA13" s="150">
        <f>(COUNTIF($E$13:$I$14,6))</f>
        <v>0</v>
      </c>
      <c r="AB13" s="150">
        <f>(COUNTIF($E$13:$I$14,7))</f>
        <v>0</v>
      </c>
      <c r="AC13" s="150">
        <f>(COUNTIF($E$13:$I$14,8))</f>
        <v>0</v>
      </c>
      <c r="AD13" s="150">
        <f>(COUNTIF($E$13:$I$14,9))</f>
        <v>0</v>
      </c>
      <c r="AE13" s="150">
        <f>(COUNTIF($E$13:$I$14,10))</f>
        <v>0</v>
      </c>
      <c r="AF13" s="153">
        <f t="shared" ref="AF13" si="19">K108</f>
        <v>0</v>
      </c>
      <c r="AG13" s="151">
        <f t="shared" ref="AG13" si="20">(COUNTIF($L13:$P14,0))</f>
        <v>0</v>
      </c>
      <c r="AH13" s="150">
        <f t="shared" ref="AH13" si="21">(COUNTIF($L13:$P14,6))</f>
        <v>0</v>
      </c>
      <c r="AI13" s="150">
        <f t="shared" ref="AI13" si="22">(COUNTIF($L13:$P14,7))</f>
        <v>0</v>
      </c>
      <c r="AJ13" s="150">
        <f t="shared" ref="AJ13" si="23">(COUNTIF($L13:$P14,8))</f>
        <v>0</v>
      </c>
      <c r="AK13" s="150">
        <f t="shared" ref="AK13" si="24">(COUNTIF($L13:$P14,9))</f>
        <v>0</v>
      </c>
      <c r="AL13" s="150">
        <f t="shared" ref="AL13" si="25">(COUNTIF($L13:$P14,10))</f>
        <v>0</v>
      </c>
      <c r="AM13" s="153">
        <f t="shared" ref="AM13" si="26">R108</f>
        <v>0</v>
      </c>
      <c r="AN13" s="151">
        <f t="shared" ref="AN13:AT13" si="27">Z13+AG13</f>
        <v>0</v>
      </c>
      <c r="AO13" s="150">
        <f t="shared" si="27"/>
        <v>0</v>
      </c>
      <c r="AP13" s="150">
        <f t="shared" si="27"/>
        <v>0</v>
      </c>
      <c r="AQ13" s="150">
        <f t="shared" si="27"/>
        <v>0</v>
      </c>
      <c r="AR13" s="150">
        <f t="shared" si="27"/>
        <v>0</v>
      </c>
      <c r="AS13" s="150">
        <f t="shared" si="27"/>
        <v>0</v>
      </c>
      <c r="AT13" s="153">
        <f t="shared" si="27"/>
        <v>0</v>
      </c>
    </row>
    <row r="14" spans="1:46" ht="22" thickTop="1" thickBot="1" x14ac:dyDescent="0.5">
      <c r="A14" s="183"/>
      <c r="B14" s="53" t="s">
        <v>50</v>
      </c>
      <c r="C14" s="82"/>
      <c r="D14" s="83"/>
      <c r="E14" s="141"/>
      <c r="F14" s="141"/>
      <c r="G14" s="141"/>
      <c r="H14" s="141"/>
      <c r="I14" s="141"/>
      <c r="J14" s="143"/>
      <c r="K14" s="144"/>
      <c r="L14" s="141"/>
      <c r="M14" s="141"/>
      <c r="N14" s="141"/>
      <c r="O14" s="141"/>
      <c r="P14" s="141"/>
      <c r="Q14" s="143"/>
      <c r="R14" s="144"/>
      <c r="S14" s="143"/>
      <c r="T14" s="144"/>
      <c r="V14" s="27"/>
      <c r="Z14" s="151"/>
      <c r="AA14" s="150"/>
      <c r="AB14" s="150"/>
      <c r="AC14" s="150"/>
      <c r="AD14" s="150"/>
      <c r="AE14" s="150"/>
      <c r="AF14" s="153"/>
      <c r="AG14" s="151"/>
      <c r="AH14" s="150"/>
      <c r="AI14" s="150"/>
      <c r="AJ14" s="150"/>
      <c r="AK14" s="150"/>
      <c r="AL14" s="150"/>
      <c r="AM14" s="153"/>
      <c r="AN14" s="151"/>
      <c r="AO14" s="150"/>
      <c r="AP14" s="150"/>
      <c r="AQ14" s="150"/>
      <c r="AR14" s="150"/>
      <c r="AS14" s="150"/>
      <c r="AT14" s="153"/>
    </row>
    <row r="15" spans="1:46" ht="23.5" customHeight="1" thickTop="1" thickBot="1" x14ac:dyDescent="0.5">
      <c r="A15" s="183">
        <v>5</v>
      </c>
      <c r="B15" s="54" t="s">
        <v>52</v>
      </c>
      <c r="C15" s="84"/>
      <c r="D15" s="56"/>
      <c r="E15" s="140"/>
      <c r="F15" s="140"/>
      <c r="G15" s="140"/>
      <c r="H15" s="140"/>
      <c r="I15" s="140"/>
      <c r="J15" s="142">
        <f>J110</f>
        <v>0</v>
      </c>
      <c r="K15" s="144" t="str">
        <f>IF(K110=0," ",VLOOKUP(K110,$Y$102:$Z$110,2))</f>
        <v xml:space="preserve"> </v>
      </c>
      <c r="L15" s="140"/>
      <c r="M15" s="140"/>
      <c r="N15" s="140"/>
      <c r="O15" s="140"/>
      <c r="P15" s="140"/>
      <c r="Q15" s="142">
        <f>Q110</f>
        <v>0</v>
      </c>
      <c r="R15" s="144" t="str">
        <f>IF(R110=0," ",VLOOKUP(R110,$Y$102:$Z$110,2))</f>
        <v xml:space="preserve"> </v>
      </c>
      <c r="S15" s="142">
        <f>T110</f>
        <v>0</v>
      </c>
      <c r="T15" s="144" t="str">
        <f>IF(U110=10,"xxxxxxxxxx",IF(U110=0," ",VLOOKUP(U110,$Y$102:$Z$110,2)))</f>
        <v xml:space="preserve"> </v>
      </c>
      <c r="V15" s="27"/>
      <c r="Z15" s="151">
        <f>(COUNTIF($E$15:$I$16,0))</f>
        <v>0</v>
      </c>
      <c r="AA15" s="150">
        <f>(COUNTIF($E$15:$I$16,6))</f>
        <v>0</v>
      </c>
      <c r="AB15" s="150">
        <f>(COUNTIF($E$15:$I$16,7))</f>
        <v>0</v>
      </c>
      <c r="AC15" s="150">
        <f>(COUNTIF($E$15:$I$16,8))</f>
        <v>0</v>
      </c>
      <c r="AD15" s="150">
        <f>(COUNTIF($E$15:$I$16,9))</f>
        <v>0</v>
      </c>
      <c r="AE15" s="150">
        <f>(COUNTIF($E$15:$I$16,10))</f>
        <v>0</v>
      </c>
      <c r="AF15" s="153">
        <f t="shared" ref="AF15" si="28">K110</f>
        <v>0</v>
      </c>
      <c r="AG15" s="151">
        <f t="shared" ref="AG15" si="29">(COUNTIF($L15:$P16,0))</f>
        <v>0</v>
      </c>
      <c r="AH15" s="150">
        <f t="shared" ref="AH15" si="30">(COUNTIF($L15:$P16,6))</f>
        <v>0</v>
      </c>
      <c r="AI15" s="150">
        <f t="shared" ref="AI15" si="31">(COUNTIF($L15:$P16,7))</f>
        <v>0</v>
      </c>
      <c r="AJ15" s="150">
        <f t="shared" ref="AJ15" si="32">(COUNTIF($L15:$P16,8))</f>
        <v>0</v>
      </c>
      <c r="AK15" s="150">
        <f t="shared" ref="AK15" si="33">(COUNTIF($L15:$P16,9))</f>
        <v>0</v>
      </c>
      <c r="AL15" s="150">
        <f t="shared" ref="AL15" si="34">(COUNTIF($L15:$P16,10))</f>
        <v>0</v>
      </c>
      <c r="AM15" s="153">
        <f t="shared" ref="AM15" si="35">R110</f>
        <v>0</v>
      </c>
      <c r="AN15" s="151">
        <f t="shared" ref="AN15:AT15" si="36">Z15+AG15</f>
        <v>0</v>
      </c>
      <c r="AO15" s="150">
        <f t="shared" si="36"/>
        <v>0</v>
      </c>
      <c r="AP15" s="150">
        <f t="shared" si="36"/>
        <v>0</v>
      </c>
      <c r="AQ15" s="150">
        <f t="shared" si="36"/>
        <v>0</v>
      </c>
      <c r="AR15" s="150">
        <f t="shared" si="36"/>
        <v>0</v>
      </c>
      <c r="AS15" s="150">
        <f t="shared" si="36"/>
        <v>0</v>
      </c>
      <c r="AT15" s="153">
        <f t="shared" si="36"/>
        <v>0</v>
      </c>
    </row>
    <row r="16" spans="1:46" ht="22" thickTop="1" thickBot="1" x14ac:dyDescent="0.5">
      <c r="A16" s="183"/>
      <c r="B16" s="53" t="s">
        <v>50</v>
      </c>
      <c r="C16" s="82"/>
      <c r="D16" s="83"/>
      <c r="E16" s="141"/>
      <c r="F16" s="141"/>
      <c r="G16" s="141"/>
      <c r="H16" s="141"/>
      <c r="I16" s="141"/>
      <c r="J16" s="143"/>
      <c r="K16" s="144"/>
      <c r="L16" s="141"/>
      <c r="M16" s="141"/>
      <c r="N16" s="141"/>
      <c r="O16" s="141"/>
      <c r="P16" s="141"/>
      <c r="Q16" s="143"/>
      <c r="R16" s="144"/>
      <c r="S16" s="143"/>
      <c r="T16" s="144"/>
      <c r="V16" s="27"/>
      <c r="Z16" s="157"/>
      <c r="AA16" s="154"/>
      <c r="AB16" s="154"/>
      <c r="AC16" s="154"/>
      <c r="AD16" s="154"/>
      <c r="AE16" s="154"/>
      <c r="AF16" s="155"/>
      <c r="AG16" s="157"/>
      <c r="AH16" s="154"/>
      <c r="AI16" s="154"/>
      <c r="AJ16" s="154"/>
      <c r="AK16" s="154"/>
      <c r="AL16" s="154"/>
      <c r="AM16" s="155"/>
      <c r="AN16" s="157"/>
      <c r="AO16" s="154"/>
      <c r="AP16" s="154"/>
      <c r="AQ16" s="154"/>
      <c r="AR16" s="154"/>
      <c r="AS16" s="154"/>
      <c r="AT16" s="155"/>
    </row>
    <row r="17" spans="2:22" ht="15.5" thickTop="1" thickBot="1" x14ac:dyDescent="0.4">
      <c r="B17" s="25"/>
      <c r="V17" s="27"/>
    </row>
    <row r="18" spans="2:22" ht="15.5" thickTop="1" thickBot="1" x14ac:dyDescent="0.4">
      <c r="B18" s="25"/>
      <c r="D18" s="31" t="s">
        <v>16</v>
      </c>
      <c r="E18" s="161">
        <f>'SUMMARY SHEET'!D5</f>
        <v>0</v>
      </c>
      <c r="F18" s="162"/>
      <c r="G18" s="162"/>
      <c r="H18" s="162"/>
      <c r="I18" s="162"/>
      <c r="J18" s="162"/>
      <c r="K18" s="163"/>
      <c r="M18" s="170" t="s">
        <v>71</v>
      </c>
      <c r="N18" s="170"/>
      <c r="P18" t="s">
        <v>18</v>
      </c>
      <c r="Q18" s="86">
        <f>'SUMMARY SHEET'!D3</f>
        <v>0</v>
      </c>
      <c r="V18" s="27"/>
    </row>
    <row r="19" spans="2:22" ht="24.5" thickTop="1" thickBot="1" x14ac:dyDescent="0.6">
      <c r="B19" s="25"/>
      <c r="D19" s="31" t="s">
        <v>17</v>
      </c>
      <c r="E19" s="44"/>
      <c r="F19" s="162" t="e">
        <f>VLOOKUP(E19,AC102:AD104,2)</f>
        <v>#N/A</v>
      </c>
      <c r="G19" s="162"/>
      <c r="H19" s="162"/>
      <c r="I19" s="162"/>
      <c r="J19" s="162"/>
      <c r="K19" s="163"/>
      <c r="M19" s="164" t="s">
        <v>72</v>
      </c>
      <c r="N19" s="165"/>
      <c r="P19" t="s">
        <v>19</v>
      </c>
      <c r="Q19" s="32" t="s">
        <v>20</v>
      </c>
      <c r="V19" s="27"/>
    </row>
    <row r="20" spans="2:22" ht="15.5" thickTop="1" thickBot="1" x14ac:dyDescent="0.4">
      <c r="B20" s="25"/>
      <c r="D20">
        <v>1</v>
      </c>
      <c r="E20" s="18" t="s">
        <v>21</v>
      </c>
      <c r="F20" s="42"/>
      <c r="H20" t="s">
        <v>22</v>
      </c>
      <c r="J20" s="33" t="s">
        <v>23</v>
      </c>
      <c r="K20" s="57"/>
      <c r="M20" s="166" t="s">
        <v>73</v>
      </c>
      <c r="N20" s="167"/>
      <c r="Q20" s="31" t="s">
        <v>24</v>
      </c>
      <c r="R20" s="43"/>
      <c r="T20" t="s">
        <v>98</v>
      </c>
      <c r="V20" s="27"/>
    </row>
    <row r="21" spans="2:22" ht="15.5" thickTop="1" thickBot="1" x14ac:dyDescent="0.4">
      <c r="B21" s="25"/>
      <c r="D21">
        <v>2</v>
      </c>
      <c r="E21" s="18" t="s">
        <v>21</v>
      </c>
      <c r="F21" s="42"/>
      <c r="H21" t="s">
        <v>22</v>
      </c>
      <c r="J21" s="33" t="s">
        <v>23</v>
      </c>
      <c r="K21" s="44"/>
      <c r="M21" s="168" t="s">
        <v>74</v>
      </c>
      <c r="N21" s="169"/>
      <c r="Q21" s="31" t="s">
        <v>24</v>
      </c>
      <c r="R21" s="43"/>
      <c r="T21" t="s">
        <v>99</v>
      </c>
      <c r="V21" s="27"/>
    </row>
    <row r="22" spans="2:22" ht="15.5" thickTop="1" thickBot="1" x14ac:dyDescent="0.4">
      <c r="B22" s="25"/>
      <c r="D22">
        <v>3</v>
      </c>
      <c r="E22" s="18" t="s">
        <v>21</v>
      </c>
      <c r="F22" s="42"/>
      <c r="H22" t="s">
        <v>22</v>
      </c>
      <c r="J22" s="33" t="s">
        <v>23</v>
      </c>
      <c r="K22" s="44"/>
      <c r="Q22" s="31" t="s">
        <v>24</v>
      </c>
      <c r="R22" s="43"/>
      <c r="V22" s="27"/>
    </row>
    <row r="23" spans="2:22" ht="15.5" thickTop="1" thickBot="1" x14ac:dyDescent="0.4">
      <c r="B23" s="25"/>
      <c r="D23">
        <v>4</v>
      </c>
      <c r="E23" s="18" t="s">
        <v>21</v>
      </c>
      <c r="F23" s="42"/>
      <c r="H23" t="s">
        <v>22</v>
      </c>
      <c r="J23" s="33" t="s">
        <v>23</v>
      </c>
      <c r="K23" s="44"/>
      <c r="Q23" s="31" t="s">
        <v>24</v>
      </c>
      <c r="R23" s="43"/>
      <c r="V23" s="27"/>
    </row>
    <row r="24" spans="2:22" ht="15.5" thickTop="1" thickBot="1" x14ac:dyDescent="0.4">
      <c r="B24" s="25"/>
      <c r="D24">
        <v>5</v>
      </c>
      <c r="E24" s="18" t="s">
        <v>21</v>
      </c>
      <c r="F24" s="42"/>
      <c r="H24" t="s">
        <v>22</v>
      </c>
      <c r="J24" s="33" t="s">
        <v>23</v>
      </c>
      <c r="K24" s="44"/>
      <c r="Q24" s="31" t="s">
        <v>24</v>
      </c>
      <c r="R24" s="43"/>
      <c r="V24" s="27"/>
    </row>
    <row r="25" spans="2:22" ht="15" thickTop="1" x14ac:dyDescent="0.35">
      <c r="B25" s="25"/>
      <c r="V25" s="27"/>
    </row>
    <row r="26" spans="2:22" ht="15" thickBot="1" x14ac:dyDescent="0.4">
      <c r="B26" s="25"/>
      <c r="V26" s="27"/>
    </row>
    <row r="27" spans="2:22" ht="15.5" thickTop="1" thickBot="1" x14ac:dyDescent="0.4">
      <c r="B27" s="25"/>
      <c r="D27" s="31" t="s">
        <v>25</v>
      </c>
      <c r="E27" s="158"/>
      <c r="F27" s="159"/>
      <c r="G27" s="159"/>
      <c r="H27" s="159"/>
      <c r="I27" s="159"/>
      <c r="J27" s="159"/>
      <c r="K27" s="160"/>
      <c r="O27" t="s">
        <v>26</v>
      </c>
      <c r="Q27" s="158"/>
      <c r="R27" s="159"/>
      <c r="S27" s="159"/>
      <c r="T27" s="159"/>
      <c r="U27" s="160"/>
      <c r="V27" s="27"/>
    </row>
    <row r="28" spans="2:22" ht="15" thickTop="1" x14ac:dyDescent="0.35">
      <c r="B28" s="25"/>
      <c r="V28" s="27"/>
    </row>
    <row r="29" spans="2:22" ht="15" thickBot="1" x14ac:dyDescent="0.4">
      <c r="B29" s="34"/>
      <c r="C29" s="35"/>
      <c r="D29" s="35"/>
      <c r="E29" s="35"/>
      <c r="F29" s="35"/>
      <c r="G29" s="35"/>
      <c r="H29" s="35"/>
      <c r="I29" s="35"/>
      <c r="J29" s="36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7"/>
    </row>
    <row r="30" spans="2:22" ht="15" thickTop="1" x14ac:dyDescent="0.35"/>
    <row r="44" spans="29:30" x14ac:dyDescent="0.35">
      <c r="AC44" s="19"/>
      <c r="AD44" s="19"/>
    </row>
    <row r="101" spans="2:30" ht="15" thickBot="1" x14ac:dyDescent="0.4">
      <c r="J101" s="1" t="s">
        <v>30</v>
      </c>
      <c r="K101" t="s">
        <v>31</v>
      </c>
      <c r="Q101" t="s">
        <v>30</v>
      </c>
      <c r="R101" t="s">
        <v>32</v>
      </c>
      <c r="T101" t="s">
        <v>33</v>
      </c>
      <c r="U101" t="s">
        <v>34</v>
      </c>
      <c r="W101" t="s">
        <v>69</v>
      </c>
    </row>
    <row r="102" spans="2:30" ht="22" thickTop="1" thickBot="1" x14ac:dyDescent="0.55000000000000004">
      <c r="B102" s="3">
        <v>1</v>
      </c>
      <c r="C102" s="50"/>
      <c r="D102" s="4"/>
      <c r="E102" s="18">
        <f>IF(OR(E7="X",E7="x"),10,E7)</f>
        <v>0</v>
      </c>
      <c r="F102" s="18">
        <f>IF(OR(F7="X",F7="x"),10,F7)</f>
        <v>0</v>
      </c>
      <c r="G102" s="18">
        <f>IF(OR(G7="X",G7="x"),10,G7)</f>
        <v>0</v>
      </c>
      <c r="H102" s="18">
        <f>IF(OR(H7="X",H7="x"),10,H7)</f>
        <v>0</v>
      </c>
      <c r="I102" s="18">
        <f>IF(OR(I7="X",I7="x"),10,I7)</f>
        <v>0</v>
      </c>
      <c r="J102" s="87">
        <f>SUM(E102:I102)</f>
        <v>0</v>
      </c>
      <c r="K102" s="18">
        <f>COUNTIF(E7:I8,"X")</f>
        <v>0</v>
      </c>
      <c r="L102" s="18">
        <f>IF(OR(L7="X",L7="x"),10,L7)</f>
        <v>0</v>
      </c>
      <c r="M102" s="18">
        <f>IF(OR(M7="X",M7="x"),10,M7)</f>
        <v>0</v>
      </c>
      <c r="N102" s="18">
        <f>IF(OR(N7="X",N7="x"),10,N7)</f>
        <v>0</v>
      </c>
      <c r="O102" s="18">
        <f>IF(OR(O7="X",O7="x"),10,O7)</f>
        <v>0</v>
      </c>
      <c r="P102" s="18">
        <f>IF(OR(P7="X",P7="x"),10,P7)</f>
        <v>0</v>
      </c>
      <c r="Q102" s="87">
        <f>SUM(L102:P102)</f>
        <v>0</v>
      </c>
      <c r="R102" s="18">
        <f>COUNTIF(L7:P8,"X")</f>
        <v>0</v>
      </c>
      <c r="T102">
        <f>J102+Q102</f>
        <v>0</v>
      </c>
      <c r="U102">
        <f>K102+R102</f>
        <v>0</v>
      </c>
      <c r="W102">
        <f>T102+(U102*0.1)</f>
        <v>0</v>
      </c>
      <c r="Y102" s="88">
        <v>1</v>
      </c>
      <c r="Z102" s="89" t="s">
        <v>6</v>
      </c>
      <c r="AC102">
        <v>1</v>
      </c>
      <c r="AD102" t="s">
        <v>75</v>
      </c>
    </row>
    <row r="103" spans="2:30" ht="21.5" thickBot="1" x14ac:dyDescent="0.55000000000000004">
      <c r="B103" s="5"/>
      <c r="C103" s="51"/>
      <c r="D103" s="9"/>
      <c r="E103" s="18"/>
      <c r="F103" s="18"/>
      <c r="G103" s="18"/>
      <c r="H103" s="18"/>
      <c r="I103" s="18"/>
      <c r="J103" s="87"/>
      <c r="L103" s="18"/>
      <c r="M103" s="18"/>
      <c r="N103" s="18"/>
      <c r="O103" s="18"/>
      <c r="P103" s="18"/>
      <c r="Q103" s="87"/>
      <c r="Y103" s="90">
        <v>2</v>
      </c>
      <c r="Z103" s="91" t="s">
        <v>7</v>
      </c>
      <c r="AC103">
        <v>2</v>
      </c>
      <c r="AD103" t="s">
        <v>76</v>
      </c>
    </row>
    <row r="104" spans="2:30" ht="22" thickTop="1" thickBot="1" x14ac:dyDescent="0.55000000000000004">
      <c r="B104" s="7">
        <v>2</v>
      </c>
      <c r="C104" s="52"/>
      <c r="D104" s="8"/>
      <c r="E104" s="18">
        <f>IF(OR(E9="X",E9="x"),10,E9)</f>
        <v>0</v>
      </c>
      <c r="F104" s="18">
        <f>IF(OR(F9="X",F9="x"),10,F9)</f>
        <v>0</v>
      </c>
      <c r="G104" s="18">
        <f>IF(OR(G9="X",G9="x"),10,G9)</f>
        <v>0</v>
      </c>
      <c r="H104" s="18">
        <f>IF(OR(H9="X",H9="x"),10,H9)</f>
        <v>0</v>
      </c>
      <c r="I104" s="18">
        <f>IF(OR(I9="X",I9="x"),10,I9)</f>
        <v>0</v>
      </c>
      <c r="J104" s="87">
        <f>SUM(E104:I104)</f>
        <v>0</v>
      </c>
      <c r="K104" s="18">
        <f>COUNTIF(E9:I10,"X")</f>
        <v>0</v>
      </c>
      <c r="L104" s="18">
        <f>IF(OR(L9="X",L9="x"),10,L9)</f>
        <v>0</v>
      </c>
      <c r="M104" s="18">
        <f>IF(OR(M9="X",M9="x"),10,M9)</f>
        <v>0</v>
      </c>
      <c r="N104" s="18">
        <f>IF(OR(N9="X",N9="x"),10,N9)</f>
        <v>0</v>
      </c>
      <c r="O104" s="18">
        <f>IF(OR(O9="X",O9="x"),10,O9)</f>
        <v>0</v>
      </c>
      <c r="P104" s="18">
        <f>IF(OR(P9="X",P9="x"),10,P9)</f>
        <v>0</v>
      </c>
      <c r="Q104" s="87">
        <f>SUM(L104:P104)</f>
        <v>0</v>
      </c>
      <c r="R104" s="18">
        <f>COUNTIF(L9:P10,"X")</f>
        <v>0</v>
      </c>
      <c r="T104">
        <f>J104+Q104</f>
        <v>0</v>
      </c>
      <c r="U104">
        <f>K104+R104</f>
        <v>0</v>
      </c>
      <c r="W104">
        <f>T104+(U104*0.1)</f>
        <v>0</v>
      </c>
      <c r="Y104" s="90">
        <v>3</v>
      </c>
      <c r="Z104" s="91" t="s">
        <v>8</v>
      </c>
      <c r="AC104">
        <v>3</v>
      </c>
      <c r="AD104" t="s">
        <v>77</v>
      </c>
    </row>
    <row r="105" spans="2:30" ht="21.5" thickBot="1" x14ac:dyDescent="0.55000000000000004">
      <c r="B105" s="5"/>
      <c r="C105" s="51"/>
      <c r="D105" s="9"/>
      <c r="E105" s="18"/>
      <c r="F105" s="18"/>
      <c r="G105" s="18"/>
      <c r="H105" s="18"/>
      <c r="I105" s="18"/>
      <c r="J105" s="87"/>
      <c r="L105" s="18"/>
      <c r="M105" s="18"/>
      <c r="N105" s="18"/>
      <c r="O105" s="18"/>
      <c r="P105" s="18"/>
      <c r="Q105" s="87"/>
      <c r="Y105" s="90">
        <v>4</v>
      </c>
      <c r="Z105" s="91" t="s">
        <v>9</v>
      </c>
    </row>
    <row r="106" spans="2:30" ht="22" thickTop="1" thickBot="1" x14ac:dyDescent="0.55000000000000004">
      <c r="B106" s="7">
        <v>3</v>
      </c>
      <c r="C106" s="52"/>
      <c r="D106" s="8"/>
      <c r="E106" s="18">
        <f>IF(OR(E11="X",E11="x"),10,E11)</f>
        <v>0</v>
      </c>
      <c r="F106" s="18">
        <f>IF(OR(F11="X",F11="x"),10,F11)</f>
        <v>0</v>
      </c>
      <c r="G106" s="18">
        <f>IF(OR(G11="X",G11="x"),10,G11)</f>
        <v>0</v>
      </c>
      <c r="H106" s="18">
        <f>IF(OR(H11="X",H11="x"),10,H11)</f>
        <v>0</v>
      </c>
      <c r="I106" s="18">
        <f>IF(OR(I11="X",I11="x"),10,I11)</f>
        <v>0</v>
      </c>
      <c r="J106" s="87">
        <f>SUM(E106:I106)</f>
        <v>0</v>
      </c>
      <c r="K106" s="18">
        <f>COUNTIF(E11:I12,"X")</f>
        <v>0</v>
      </c>
      <c r="L106" s="18">
        <f>IF(OR(L11="X",L11="x"),10,L11)</f>
        <v>0</v>
      </c>
      <c r="M106" s="18">
        <f>IF(OR(M11="X",M11="x"),10,M11)</f>
        <v>0</v>
      </c>
      <c r="N106" s="18">
        <f>IF(OR(N11="X",N11="x"),10,N11)</f>
        <v>0</v>
      </c>
      <c r="O106" s="18">
        <f>IF(OR(O11="X",O11="x"),10,O11)</f>
        <v>0</v>
      </c>
      <c r="P106" s="18">
        <f>IF(OR(P11="X",P11="x"),10,P11)</f>
        <v>0</v>
      </c>
      <c r="Q106" s="87">
        <f>SUM(L106:P106)</f>
        <v>0</v>
      </c>
      <c r="R106" s="18">
        <f>COUNTIF(L11:P12,"X")</f>
        <v>0</v>
      </c>
      <c r="T106">
        <f>J106+Q106</f>
        <v>0</v>
      </c>
      <c r="U106">
        <f>K106+R106</f>
        <v>0</v>
      </c>
      <c r="W106">
        <f>T106+(U106*0.1)</f>
        <v>0</v>
      </c>
      <c r="Y106" s="90">
        <v>5</v>
      </c>
      <c r="Z106" s="91" t="s">
        <v>10</v>
      </c>
    </row>
    <row r="107" spans="2:30" ht="21.5" thickBot="1" x14ac:dyDescent="0.55000000000000004">
      <c r="B107" s="5"/>
      <c r="C107" s="51"/>
      <c r="D107" s="9"/>
      <c r="E107" s="18"/>
      <c r="F107" s="18"/>
      <c r="G107" s="18"/>
      <c r="H107" s="18"/>
      <c r="I107" s="18"/>
      <c r="J107" s="87"/>
      <c r="L107" s="18"/>
      <c r="M107" s="18"/>
      <c r="N107" s="18"/>
      <c r="O107" s="18"/>
      <c r="P107" s="18"/>
      <c r="Q107" s="87"/>
      <c r="Y107" s="90">
        <v>6</v>
      </c>
      <c r="Z107" s="91" t="s">
        <v>11</v>
      </c>
    </row>
    <row r="108" spans="2:30" ht="22" thickTop="1" thickBot="1" x14ac:dyDescent="0.55000000000000004">
      <c r="B108" s="7">
        <v>4</v>
      </c>
      <c r="C108" s="52"/>
      <c r="D108" s="8"/>
      <c r="E108" s="18">
        <f>IF(OR(E13="X",E13="x"),10,E13)</f>
        <v>0</v>
      </c>
      <c r="F108" s="18">
        <f>IF(OR(F13="X",F13="x"),10,F13)</f>
        <v>0</v>
      </c>
      <c r="G108" s="18">
        <f>IF(OR(G13="X",G13="x"),10,G13)</f>
        <v>0</v>
      </c>
      <c r="H108" s="18">
        <f>IF(OR(H13="X",H13="x"),10,H13)</f>
        <v>0</v>
      </c>
      <c r="I108" s="18">
        <f>IF(OR(I13="X",I13="x"),10,I13)</f>
        <v>0</v>
      </c>
      <c r="J108" s="87">
        <f>SUM(E108:I108)</f>
        <v>0</v>
      </c>
      <c r="K108" s="18">
        <f>COUNTIF(E13:I14,"X")</f>
        <v>0</v>
      </c>
      <c r="L108" s="18">
        <f>IF(OR(L13="X",L13="x"),10,L13)</f>
        <v>0</v>
      </c>
      <c r="M108" s="18">
        <f>IF(OR(M13="X",M13="x"),10,M13)</f>
        <v>0</v>
      </c>
      <c r="N108" s="18">
        <f>IF(OR(N13="X",N13="x"),10,N13)</f>
        <v>0</v>
      </c>
      <c r="O108" s="18">
        <f>IF(OR(O13="X",O13="x"),10,O13)</f>
        <v>0</v>
      </c>
      <c r="P108" s="18">
        <f>IF(OR(P13="X",P13="x"),10,P13)</f>
        <v>0</v>
      </c>
      <c r="Q108" s="87">
        <f>SUM(L108:P108)</f>
        <v>0</v>
      </c>
      <c r="R108" s="18">
        <f>COUNTIF(L13:P14,"X")</f>
        <v>0</v>
      </c>
      <c r="T108">
        <f>J108+Q108</f>
        <v>0</v>
      </c>
      <c r="U108">
        <f>K108+R108</f>
        <v>0</v>
      </c>
      <c r="W108">
        <f>T108+(U108*0.1)</f>
        <v>0</v>
      </c>
      <c r="Y108" s="90">
        <v>7</v>
      </c>
      <c r="Z108" s="91" t="s">
        <v>12</v>
      </c>
    </row>
    <row r="109" spans="2:30" ht="21.5" thickBot="1" x14ac:dyDescent="0.55000000000000004">
      <c r="B109" s="5"/>
      <c r="C109" s="51"/>
      <c r="D109" s="9"/>
      <c r="E109" s="18"/>
      <c r="F109" s="18"/>
      <c r="G109" s="18"/>
      <c r="H109" s="18"/>
      <c r="I109" s="18"/>
      <c r="J109" s="87"/>
      <c r="L109" s="18"/>
      <c r="M109" s="18"/>
      <c r="N109" s="18"/>
      <c r="O109" s="18"/>
      <c r="P109" s="18"/>
      <c r="Q109" s="87"/>
      <c r="Y109" s="90">
        <v>8</v>
      </c>
      <c r="Z109" s="91" t="s">
        <v>13</v>
      </c>
    </row>
    <row r="110" spans="2:30" ht="22" thickTop="1" thickBot="1" x14ac:dyDescent="0.55000000000000004">
      <c r="B110" s="7">
        <v>5</v>
      </c>
      <c r="C110" s="52"/>
      <c r="D110" s="8"/>
      <c r="E110" s="18">
        <f>IF(OR(E15="X",E15="x"),10,E15)</f>
        <v>0</v>
      </c>
      <c r="F110" s="18">
        <f>IF(OR(F15="X",F15="x"),10,F15)</f>
        <v>0</v>
      </c>
      <c r="G110" s="18">
        <f>IF(OR(G15="X",G15="x"),10,G15)</f>
        <v>0</v>
      </c>
      <c r="H110" s="18">
        <f>IF(OR(H15="X",H15="x"),10,H15)</f>
        <v>0</v>
      </c>
      <c r="I110" s="18">
        <f>IF(OR(I15="X",I15="x"),10,I15)</f>
        <v>0</v>
      </c>
      <c r="J110" s="87">
        <f>SUM(E110:I110)</f>
        <v>0</v>
      </c>
      <c r="K110" s="18">
        <f>COUNTIF(E15:I16,"X")</f>
        <v>0</v>
      </c>
      <c r="L110" s="18">
        <f>IF(OR(L15="X",L15="x"),10,L15)</f>
        <v>0</v>
      </c>
      <c r="M110" s="18">
        <f>IF(OR(M15="X",M15="x"),10,M15)</f>
        <v>0</v>
      </c>
      <c r="N110" s="18">
        <f>IF(OR(N15="X",N15="x"),10,N15)</f>
        <v>0</v>
      </c>
      <c r="O110" s="18">
        <f>IF(OR(O15="X",O15="x"),10,O15)</f>
        <v>0</v>
      </c>
      <c r="P110" s="18">
        <f>IF(OR(P15="X",P15="x"),10,P15)</f>
        <v>0</v>
      </c>
      <c r="Q110" s="87">
        <f>SUM(L110:P110)</f>
        <v>0</v>
      </c>
      <c r="R110" s="18">
        <f>COUNTIF(L15:P16,"X")</f>
        <v>0</v>
      </c>
      <c r="T110">
        <f>J110+Q110</f>
        <v>0</v>
      </c>
      <c r="U110">
        <f>K110+R110</f>
        <v>0</v>
      </c>
      <c r="W110">
        <f>T110+(U110*0.1)</f>
        <v>0</v>
      </c>
      <c r="Y110" s="92">
        <v>9</v>
      </c>
      <c r="Z110" s="93" t="s">
        <v>14</v>
      </c>
    </row>
    <row r="111" spans="2:30" ht="21.5" thickBot="1" x14ac:dyDescent="0.55000000000000004">
      <c r="B111" s="5"/>
      <c r="C111" s="51"/>
      <c r="D111" s="6"/>
      <c r="E111" s="18"/>
      <c r="F111" s="18"/>
      <c r="G111" s="18"/>
      <c r="H111" s="18"/>
      <c r="I111" s="18"/>
      <c r="J111" s="87"/>
      <c r="L111" s="18"/>
      <c r="M111" s="18"/>
      <c r="N111" s="18"/>
      <c r="O111" s="18"/>
      <c r="P111" s="18"/>
      <c r="Q111" s="87"/>
      <c r="Y111" s="94">
        <v>10</v>
      </c>
      <c r="Z111" s="95" t="s">
        <v>68</v>
      </c>
    </row>
    <row r="112" spans="2:30" ht="15" thickTop="1" x14ac:dyDescent="0.35"/>
  </sheetData>
  <mergeCells count="202">
    <mergeCell ref="C6:D6"/>
    <mergeCell ref="A7:A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E5:K5"/>
    <mergeCell ref="L5:Q5"/>
    <mergeCell ref="S5:T5"/>
    <mergeCell ref="AL7:AL8"/>
    <mergeCell ref="AA7:AA8"/>
    <mergeCell ref="AB7:AB8"/>
    <mergeCell ref="AC7:AC8"/>
    <mergeCell ref="AD7:AD8"/>
    <mergeCell ref="AE7:AE8"/>
    <mergeCell ref="AF7:AF8"/>
    <mergeCell ref="P7:P8"/>
    <mergeCell ref="Q7:Q8"/>
    <mergeCell ref="R7:R8"/>
    <mergeCell ref="S7:S8"/>
    <mergeCell ref="T7:T8"/>
    <mergeCell ref="Z7:Z8"/>
    <mergeCell ref="O9:O10"/>
    <mergeCell ref="P9:P10"/>
    <mergeCell ref="Q9:Q10"/>
    <mergeCell ref="AS7:AS8"/>
    <mergeCell ref="AT7:AT8"/>
    <mergeCell ref="A9:A10"/>
    <mergeCell ref="E9:E10"/>
    <mergeCell ref="F9:F10"/>
    <mergeCell ref="G9:G10"/>
    <mergeCell ref="H9:H10"/>
    <mergeCell ref="I9:I10"/>
    <mergeCell ref="J9:J10"/>
    <mergeCell ref="K9:K10"/>
    <mergeCell ref="AM7:AM8"/>
    <mergeCell ref="AN7:AN8"/>
    <mergeCell ref="AO7:AO8"/>
    <mergeCell ref="AP7:AP8"/>
    <mergeCell ref="AQ7:AQ8"/>
    <mergeCell ref="AR7:AR8"/>
    <mergeCell ref="AG7:AG8"/>
    <mergeCell ref="AH7:AH8"/>
    <mergeCell ref="AI7:AI8"/>
    <mergeCell ref="AJ7:AJ8"/>
    <mergeCell ref="AK7:AK8"/>
    <mergeCell ref="AR9:AR10"/>
    <mergeCell ref="AS9:AS10"/>
    <mergeCell ref="AT9:AT10"/>
    <mergeCell ref="AI9:AI10"/>
    <mergeCell ref="AJ9:AJ10"/>
    <mergeCell ref="AK9:AK10"/>
    <mergeCell ref="AL9:AL10"/>
    <mergeCell ref="AM9:AM10"/>
    <mergeCell ref="AN9:AN10"/>
    <mergeCell ref="A11:A12"/>
    <mergeCell ref="E11:E12"/>
    <mergeCell ref="F11:F12"/>
    <mergeCell ref="G11:G12"/>
    <mergeCell ref="H11:H12"/>
    <mergeCell ref="I11:I12"/>
    <mergeCell ref="AO9:AO10"/>
    <mergeCell ref="AP9:AP10"/>
    <mergeCell ref="AQ9:AQ10"/>
    <mergeCell ref="AC9:AC10"/>
    <mergeCell ref="AD9:AD10"/>
    <mergeCell ref="AE9:AE10"/>
    <mergeCell ref="AF9:AF10"/>
    <mergeCell ref="AG9:AG10"/>
    <mergeCell ref="AH9:AH10"/>
    <mergeCell ref="R9:R10"/>
    <mergeCell ref="S9:S10"/>
    <mergeCell ref="T9:T10"/>
    <mergeCell ref="Z9:Z10"/>
    <mergeCell ref="AA9:AA10"/>
    <mergeCell ref="AB9:AB10"/>
    <mergeCell ref="L9:L10"/>
    <mergeCell ref="M9:M10"/>
    <mergeCell ref="N9:N10"/>
    <mergeCell ref="P11:P12"/>
    <mergeCell ref="Q11:Q12"/>
    <mergeCell ref="R11:R12"/>
    <mergeCell ref="S11:S12"/>
    <mergeCell ref="T11:T12"/>
    <mergeCell ref="Z11:Z12"/>
    <mergeCell ref="J11:J12"/>
    <mergeCell ref="K11:K12"/>
    <mergeCell ref="L11:L12"/>
    <mergeCell ref="M11:M12"/>
    <mergeCell ref="N11:N12"/>
    <mergeCell ref="O11:O12"/>
    <mergeCell ref="AI11:AI12"/>
    <mergeCell ref="AJ11:AJ12"/>
    <mergeCell ref="AK11:AK12"/>
    <mergeCell ref="AL11:AL12"/>
    <mergeCell ref="AA11:AA12"/>
    <mergeCell ref="AB11:AB12"/>
    <mergeCell ref="AC11:AC12"/>
    <mergeCell ref="AD11:AD12"/>
    <mergeCell ref="AE11:AE12"/>
    <mergeCell ref="AF11:AF12"/>
    <mergeCell ref="L13:L14"/>
    <mergeCell ref="M13:M14"/>
    <mergeCell ref="N13:N14"/>
    <mergeCell ref="O13:O14"/>
    <mergeCell ref="P13:P14"/>
    <mergeCell ref="Q13:Q14"/>
    <mergeCell ref="AS11:AS12"/>
    <mergeCell ref="AT11:AT12"/>
    <mergeCell ref="A13:A14"/>
    <mergeCell ref="E13:E14"/>
    <mergeCell ref="F13:F14"/>
    <mergeCell ref="G13:G14"/>
    <mergeCell ref="H13:H14"/>
    <mergeCell ref="I13:I14"/>
    <mergeCell ref="J13:J14"/>
    <mergeCell ref="K13:K14"/>
    <mergeCell ref="AM11:AM12"/>
    <mergeCell ref="AN11:AN12"/>
    <mergeCell ref="AO11:AO12"/>
    <mergeCell ref="AP11:AP12"/>
    <mergeCell ref="AQ11:AQ12"/>
    <mergeCell ref="AR11:AR12"/>
    <mergeCell ref="AG11:AG12"/>
    <mergeCell ref="AH11:AH12"/>
    <mergeCell ref="AC13:AC14"/>
    <mergeCell ref="AD13:AD14"/>
    <mergeCell ref="AE13:AE14"/>
    <mergeCell ref="AF13:AF14"/>
    <mergeCell ref="AG13:AG14"/>
    <mergeCell ref="AH13:AH14"/>
    <mergeCell ref="R13:R14"/>
    <mergeCell ref="S13:S14"/>
    <mergeCell ref="T13:T14"/>
    <mergeCell ref="Z13:Z14"/>
    <mergeCell ref="AA13:AA14"/>
    <mergeCell ref="AB13:AB14"/>
    <mergeCell ref="AO13:AO14"/>
    <mergeCell ref="AP13:AP14"/>
    <mergeCell ref="AQ13:AQ14"/>
    <mergeCell ref="AR13:AR14"/>
    <mergeCell ref="AS13:AS14"/>
    <mergeCell ref="AT13:AT14"/>
    <mergeCell ref="AI13:AI14"/>
    <mergeCell ref="AJ13:AJ14"/>
    <mergeCell ref="AK13:AK14"/>
    <mergeCell ref="AL13:AL14"/>
    <mergeCell ref="AM13:AM14"/>
    <mergeCell ref="AN13:AN14"/>
    <mergeCell ref="J15:J16"/>
    <mergeCell ref="K15:K16"/>
    <mergeCell ref="L15:L16"/>
    <mergeCell ref="M15:M16"/>
    <mergeCell ref="N15:N16"/>
    <mergeCell ref="O15:O16"/>
    <mergeCell ref="A15:A16"/>
    <mergeCell ref="E15:E16"/>
    <mergeCell ref="F15:F16"/>
    <mergeCell ref="G15:G16"/>
    <mergeCell ref="H15:H16"/>
    <mergeCell ref="I15:I16"/>
    <mergeCell ref="AC15:AC16"/>
    <mergeCell ref="AD15:AD16"/>
    <mergeCell ref="AE15:AE16"/>
    <mergeCell ref="AF15:AF16"/>
    <mergeCell ref="P15:P16"/>
    <mergeCell ref="Q15:Q16"/>
    <mergeCell ref="R15:R16"/>
    <mergeCell ref="S15:S16"/>
    <mergeCell ref="T15:T16"/>
    <mergeCell ref="Z15:Z16"/>
    <mergeCell ref="M20:N20"/>
    <mergeCell ref="M21:N21"/>
    <mergeCell ref="E27:K27"/>
    <mergeCell ref="Q27:U27"/>
    <mergeCell ref="AS15:AS16"/>
    <mergeCell ref="AT15:AT16"/>
    <mergeCell ref="E18:K18"/>
    <mergeCell ref="M18:N18"/>
    <mergeCell ref="F19:K19"/>
    <mergeCell ref="M19:N19"/>
    <mergeCell ref="AM15:AM16"/>
    <mergeCell ref="AN15:AN16"/>
    <mergeCell ref="AO15:AO16"/>
    <mergeCell ref="AP15:AP16"/>
    <mergeCell ref="AQ15:AQ16"/>
    <mergeCell ref="AR15:AR16"/>
    <mergeCell ref="AG15:AG16"/>
    <mergeCell ref="AH15:AH16"/>
    <mergeCell ref="AI15:AI16"/>
    <mergeCell ref="AJ15:AJ16"/>
    <mergeCell ref="AK15:AK16"/>
    <mergeCell ref="AL15:AL16"/>
    <mergeCell ref="AA15:AA16"/>
    <mergeCell ref="AB15:AB16"/>
  </mergeCells>
  <dataValidations count="5">
    <dataValidation type="list" allowBlank="1" showInputMessage="1" showErrorMessage="1" sqref="E19" xr:uid="{9A5BC367-1F4F-4372-8786-8C34BF0C5CC3}">
      <formula1>"1,2,3"</formula1>
    </dataValidation>
    <dataValidation type="textLength" allowBlank="1" showInputMessage="1" showErrorMessage="1" sqref="F19:K19" xr:uid="{7B8540EA-E3C3-4066-A100-10B5450B2B7E}">
      <formula1>1</formula1>
      <formula2>20</formula2>
    </dataValidation>
    <dataValidation type="list" allowBlank="1" showInputMessage="1" showErrorMessage="1" sqref="E7:I16 L7:P16" xr:uid="{4BE3EC38-126F-4B96-9606-A66C3CC42F56}">
      <formula1>"0,6,7,8,9,10,X"</formula1>
    </dataValidation>
    <dataValidation type="list" allowBlank="1" showInputMessage="1" showErrorMessage="1" sqref="R20:R24" xr:uid="{46119205-9862-4BBA-9CD9-549CE495E935}">
      <formula1>"O,P"</formula1>
    </dataValidation>
    <dataValidation type="list" allowBlank="1" showInputMessage="1" showErrorMessage="1" sqref="F20:F24" xr:uid="{D6FF139B-5717-482B-B987-84731D72C935}">
      <formula1>"F,M"</formula1>
    </dataValidation>
  </dataValidations>
  <pageMargins left="0.7" right="0.7" top="0.75" bottom="0.75" header="0.3" footer="0.3"/>
  <pageSetup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55670-9F84-4A07-83AB-033A46FA8328}">
  <sheetPr>
    <tabColor rgb="FF002060"/>
    <pageSetUpPr fitToPage="1"/>
  </sheetPr>
  <dimension ref="A1:AT112"/>
  <sheetViews>
    <sheetView workbookViewId="0">
      <selection activeCell="C44" sqref="C44"/>
    </sheetView>
  </sheetViews>
  <sheetFormatPr defaultRowHeight="14.5" x14ac:dyDescent="0.35"/>
  <cols>
    <col min="3" max="3" width="28.90625" customWidth="1"/>
    <col min="4" max="4" width="42" customWidth="1"/>
    <col min="9" max="9" width="10.08984375" customWidth="1"/>
    <col min="10" max="10" width="9.90625" style="1" customWidth="1"/>
    <col min="11" max="11" width="13.7265625" customWidth="1"/>
    <col min="17" max="17" width="13.453125" customWidth="1"/>
    <col min="18" max="18" width="13.26953125" customWidth="1"/>
    <col min="20" max="20" width="12.26953125" customWidth="1"/>
    <col min="26" max="26" width="11.7265625" customWidth="1"/>
    <col min="31" max="31" width="11.90625" customWidth="1"/>
    <col min="34" max="34" width="12.08984375" customWidth="1"/>
    <col min="39" max="39" width="15.36328125" customWidth="1"/>
  </cols>
  <sheetData>
    <row r="1" spans="1:46" ht="36.5" thickTop="1" x14ac:dyDescent="0.8">
      <c r="B1" s="20"/>
      <c r="C1" s="21"/>
      <c r="D1" s="21"/>
      <c r="E1" s="21"/>
      <c r="F1" s="22" t="s">
        <v>27</v>
      </c>
      <c r="G1" s="21"/>
      <c r="H1" s="21"/>
      <c r="I1" s="21"/>
      <c r="J1" s="23"/>
      <c r="K1" s="21"/>
      <c r="L1" s="21"/>
      <c r="M1" s="21"/>
      <c r="N1" s="21"/>
      <c r="O1" s="21"/>
      <c r="P1" s="21"/>
      <c r="Q1" s="97" t="s">
        <v>97</v>
      </c>
      <c r="R1" s="97">
        <v>18</v>
      </c>
      <c r="S1" s="21"/>
      <c r="T1" s="21"/>
      <c r="U1" s="21"/>
      <c r="V1" s="24"/>
    </row>
    <row r="2" spans="1:46" ht="26" x14ac:dyDescent="0.6">
      <c r="B2" s="25"/>
      <c r="G2" s="26" t="s">
        <v>28</v>
      </c>
      <c r="V2" s="27"/>
    </row>
    <row r="3" spans="1:46" ht="28.5" x14ac:dyDescent="0.65">
      <c r="B3" s="25"/>
      <c r="E3" s="28" t="s">
        <v>29</v>
      </c>
      <c r="V3" s="27"/>
    </row>
    <row r="4" spans="1:46" ht="15" thickBot="1" x14ac:dyDescent="0.4">
      <c r="B4" s="25"/>
      <c r="V4" s="27"/>
    </row>
    <row r="5" spans="1:46" ht="19.5" customHeight="1" thickBot="1" x14ac:dyDescent="0.6">
      <c r="B5" s="25"/>
      <c r="D5" s="17" t="s">
        <v>0</v>
      </c>
      <c r="E5" s="173" t="s">
        <v>4</v>
      </c>
      <c r="F5" s="174"/>
      <c r="G5" s="174"/>
      <c r="H5" s="174"/>
      <c r="I5" s="174"/>
      <c r="J5" s="174"/>
      <c r="K5" s="174"/>
      <c r="L5" s="171" t="s">
        <v>5</v>
      </c>
      <c r="M5" s="172"/>
      <c r="N5" s="172"/>
      <c r="O5" s="172"/>
      <c r="P5" s="172"/>
      <c r="Q5" s="172"/>
      <c r="R5" s="16"/>
      <c r="S5" s="176" t="s">
        <v>3</v>
      </c>
      <c r="T5" s="177"/>
      <c r="V5" s="27"/>
      <c r="AA5" s="38" t="s">
        <v>47</v>
      </c>
      <c r="AH5" s="38" t="s">
        <v>48</v>
      </c>
      <c r="AO5" s="38" t="s">
        <v>49</v>
      </c>
    </row>
    <row r="6" spans="1:46" ht="29.25" customHeight="1" thickTop="1" thickBot="1" x14ac:dyDescent="0.5">
      <c r="A6" s="29"/>
      <c r="B6" s="29"/>
      <c r="C6" s="181" t="s">
        <v>51</v>
      </c>
      <c r="D6" s="182"/>
      <c r="E6" s="2">
        <v>1</v>
      </c>
      <c r="F6" s="2">
        <v>2</v>
      </c>
      <c r="G6" s="2">
        <v>3</v>
      </c>
      <c r="H6" s="2">
        <v>4</v>
      </c>
      <c r="I6" s="2">
        <v>5</v>
      </c>
      <c r="J6" s="13" t="s">
        <v>1</v>
      </c>
      <c r="K6" s="14" t="s">
        <v>15</v>
      </c>
      <c r="L6" s="10">
        <v>1</v>
      </c>
      <c r="M6" s="11">
        <v>2</v>
      </c>
      <c r="N6" s="11">
        <v>3</v>
      </c>
      <c r="O6" s="11">
        <v>4</v>
      </c>
      <c r="P6" s="11">
        <v>5</v>
      </c>
      <c r="Q6" s="12" t="s">
        <v>2</v>
      </c>
      <c r="R6" s="15" t="s">
        <v>15</v>
      </c>
      <c r="S6" s="30"/>
      <c r="T6" s="15" t="s">
        <v>15</v>
      </c>
      <c r="V6" s="27"/>
      <c r="Z6" s="47" t="s">
        <v>35</v>
      </c>
      <c r="AA6" s="48" t="s">
        <v>36</v>
      </c>
      <c r="AB6" s="48" t="s">
        <v>37</v>
      </c>
      <c r="AC6" s="48" t="s">
        <v>38</v>
      </c>
      <c r="AD6" s="48" t="s">
        <v>39</v>
      </c>
      <c r="AE6" s="48" t="s">
        <v>40</v>
      </c>
      <c r="AF6" s="49" t="s">
        <v>41</v>
      </c>
      <c r="AG6" s="39" t="s">
        <v>35</v>
      </c>
      <c r="AH6" s="40" t="s">
        <v>36</v>
      </c>
      <c r="AI6" s="40" t="s">
        <v>37</v>
      </c>
      <c r="AJ6" s="40" t="s">
        <v>38</v>
      </c>
      <c r="AK6" s="40" t="s">
        <v>39</v>
      </c>
      <c r="AL6" s="40" t="s">
        <v>40</v>
      </c>
      <c r="AM6" s="41" t="s">
        <v>41</v>
      </c>
      <c r="AN6" s="39" t="s">
        <v>35</v>
      </c>
      <c r="AO6" s="40" t="s">
        <v>36</v>
      </c>
      <c r="AP6" s="40" t="s">
        <v>37</v>
      </c>
      <c r="AQ6" s="40" t="s">
        <v>38</v>
      </c>
      <c r="AR6" s="40" t="s">
        <v>39</v>
      </c>
      <c r="AS6" s="40" t="s">
        <v>40</v>
      </c>
      <c r="AT6" s="41" t="s">
        <v>41</v>
      </c>
    </row>
    <row r="7" spans="1:46" ht="25.5" customHeight="1" thickTop="1" thickBot="1" x14ac:dyDescent="0.5">
      <c r="A7" s="183">
        <v>1</v>
      </c>
      <c r="B7" s="54" t="s">
        <v>52</v>
      </c>
      <c r="C7" s="81"/>
      <c r="D7" s="55"/>
      <c r="E7" s="140"/>
      <c r="F7" s="140"/>
      <c r="G7" s="140"/>
      <c r="H7" s="140"/>
      <c r="I7" s="140"/>
      <c r="J7" s="142">
        <f>J102</f>
        <v>0</v>
      </c>
      <c r="K7" s="144" t="str">
        <f>IF(K102=0," ",VLOOKUP(K102,$Y$102:$Z$110,2))</f>
        <v xml:space="preserve"> </v>
      </c>
      <c r="L7" s="140"/>
      <c r="M7" s="140"/>
      <c r="N7" s="140"/>
      <c r="O7" s="140"/>
      <c r="P7" s="140"/>
      <c r="Q7" s="142">
        <f>Q102</f>
        <v>0</v>
      </c>
      <c r="R7" s="144" t="str">
        <f>IF(R102=0," ",VLOOKUP(R102,$Y$102:$Z$110,2))</f>
        <v xml:space="preserve"> </v>
      </c>
      <c r="S7" s="142">
        <f>T102</f>
        <v>0</v>
      </c>
      <c r="T7" s="144" t="str">
        <f>IF(U102=10,"xxxxxxxxxx",IF(U102=0," ",VLOOKUP(U102,$Y$102:$Z$110,2)))</f>
        <v xml:space="preserve"> </v>
      </c>
      <c r="V7" s="27"/>
      <c r="Z7" s="178">
        <f>(COUNTIF($E$7:$I$8,0))</f>
        <v>0</v>
      </c>
      <c r="AA7" s="180">
        <f>(COUNTIF($E$7:$I$8,6))</f>
        <v>0</v>
      </c>
      <c r="AB7" s="180">
        <f>(COUNTIF($E$7:$I$8,7))</f>
        <v>0</v>
      </c>
      <c r="AC7" s="180">
        <f>(COUNTIF($E$7:$I$8,8))</f>
        <v>0</v>
      </c>
      <c r="AD7" s="180">
        <f>(COUNTIF($E$7:$I$8,9))</f>
        <v>0</v>
      </c>
      <c r="AE7" s="180">
        <f>(COUNTIF($E$7:$I$8,10))</f>
        <v>0</v>
      </c>
      <c r="AF7" s="179">
        <f>K102</f>
        <v>0</v>
      </c>
      <c r="AG7" s="152">
        <f>(COUNTIF($L7:$P8,0))</f>
        <v>0</v>
      </c>
      <c r="AH7" s="149">
        <f>(COUNTIF($L7:$P8,6))</f>
        <v>0</v>
      </c>
      <c r="AI7" s="149">
        <f>(COUNTIF($L7:$P8,7))</f>
        <v>0</v>
      </c>
      <c r="AJ7" s="149">
        <f>(COUNTIF($L7:$P8,8))</f>
        <v>0</v>
      </c>
      <c r="AK7" s="149">
        <f>(COUNTIF($L7:$P8,9))</f>
        <v>0</v>
      </c>
      <c r="AL7" s="149">
        <f>(COUNTIF($L7:$P8,10))</f>
        <v>0</v>
      </c>
      <c r="AM7" s="156">
        <f>R102</f>
        <v>0</v>
      </c>
      <c r="AN7" s="152">
        <f>Z7+AG7</f>
        <v>0</v>
      </c>
      <c r="AO7" s="149">
        <f t="shared" ref="AO7:AT7" si="0">AA7+AH7</f>
        <v>0</v>
      </c>
      <c r="AP7" s="149">
        <f t="shared" si="0"/>
        <v>0</v>
      </c>
      <c r="AQ7" s="149">
        <f t="shared" si="0"/>
        <v>0</v>
      </c>
      <c r="AR7" s="149">
        <f t="shared" si="0"/>
        <v>0</v>
      </c>
      <c r="AS7" s="149">
        <f t="shared" si="0"/>
        <v>0</v>
      </c>
      <c r="AT7" s="156">
        <f t="shared" si="0"/>
        <v>0</v>
      </c>
    </row>
    <row r="8" spans="1:46" ht="22" thickTop="1" thickBot="1" x14ac:dyDescent="0.5">
      <c r="A8" s="183"/>
      <c r="B8" s="53" t="s">
        <v>50</v>
      </c>
      <c r="C8" s="82"/>
      <c r="D8" s="83"/>
      <c r="E8" s="141"/>
      <c r="F8" s="141"/>
      <c r="G8" s="141"/>
      <c r="H8" s="141"/>
      <c r="I8" s="141"/>
      <c r="J8" s="143"/>
      <c r="K8" s="144"/>
      <c r="L8" s="141"/>
      <c r="M8" s="141"/>
      <c r="N8" s="141"/>
      <c r="O8" s="141"/>
      <c r="P8" s="141"/>
      <c r="Q8" s="143"/>
      <c r="R8" s="144"/>
      <c r="S8" s="143"/>
      <c r="T8" s="144"/>
      <c r="V8" s="27"/>
      <c r="Z8" s="151"/>
      <c r="AA8" s="150"/>
      <c r="AB8" s="150"/>
      <c r="AC8" s="150"/>
      <c r="AD8" s="150"/>
      <c r="AE8" s="150"/>
      <c r="AF8" s="153"/>
      <c r="AG8" s="151"/>
      <c r="AH8" s="150"/>
      <c r="AI8" s="150"/>
      <c r="AJ8" s="150"/>
      <c r="AK8" s="150"/>
      <c r="AL8" s="150"/>
      <c r="AM8" s="153"/>
      <c r="AN8" s="151"/>
      <c r="AO8" s="150"/>
      <c r="AP8" s="150"/>
      <c r="AQ8" s="150"/>
      <c r="AR8" s="150"/>
      <c r="AS8" s="150"/>
      <c r="AT8" s="153"/>
    </row>
    <row r="9" spans="1:46" ht="21.65" customHeight="1" thickTop="1" thickBot="1" x14ac:dyDescent="0.5">
      <c r="A9" s="183">
        <v>2</v>
      </c>
      <c r="B9" s="54" t="s">
        <v>52</v>
      </c>
      <c r="C9" s="84"/>
      <c r="D9" s="56"/>
      <c r="E9" s="140"/>
      <c r="F9" s="140"/>
      <c r="G9" s="140"/>
      <c r="H9" s="140"/>
      <c r="I9" s="140"/>
      <c r="J9" s="142">
        <f>J104</f>
        <v>0</v>
      </c>
      <c r="K9" s="144" t="str">
        <f>IF(K104=0," ",VLOOKUP(K104,$Y$102:$Z$110,2))</f>
        <v xml:space="preserve"> </v>
      </c>
      <c r="L9" s="140"/>
      <c r="M9" s="140"/>
      <c r="N9" s="140"/>
      <c r="O9" s="140"/>
      <c r="P9" s="140"/>
      <c r="Q9" s="142">
        <f>Q104</f>
        <v>0</v>
      </c>
      <c r="R9" s="144" t="str">
        <f>IF(R104=0," ",VLOOKUP(R104,$Y$102:$Z$110,2))</f>
        <v xml:space="preserve"> </v>
      </c>
      <c r="S9" s="142">
        <f>T104</f>
        <v>0</v>
      </c>
      <c r="T9" s="144" t="str">
        <f>IF(U104=10,"xxxxxxxxxx",IF(U104=0," ",VLOOKUP(U104,$Y$102:$Z$110,2)))</f>
        <v xml:space="preserve"> </v>
      </c>
      <c r="V9" s="27"/>
      <c r="Z9" s="151">
        <f>(COUNTIF($E$9:$I$10,0))</f>
        <v>0</v>
      </c>
      <c r="AA9" s="150">
        <f>(COUNTIF($E$9:$I$10,6))</f>
        <v>0</v>
      </c>
      <c r="AB9" s="150">
        <f>(COUNTIF($E$9:$I$10,7))</f>
        <v>0</v>
      </c>
      <c r="AC9" s="150">
        <f>(COUNTIF($E$9:$I$10,8))</f>
        <v>0</v>
      </c>
      <c r="AD9" s="150">
        <f>(COUNTIF($E$9:$I$10,9))</f>
        <v>0</v>
      </c>
      <c r="AE9" s="150">
        <f>(COUNTIF($E$9:$I$10,10))</f>
        <v>0</v>
      </c>
      <c r="AF9" s="153">
        <f t="shared" ref="AF9" si="1">K104</f>
        <v>0</v>
      </c>
      <c r="AG9" s="151">
        <f t="shared" ref="AG9" si="2">(COUNTIF($L9:$P10,0))</f>
        <v>0</v>
      </c>
      <c r="AH9" s="150">
        <f t="shared" ref="AH9" si="3">(COUNTIF($L9:$P10,6))</f>
        <v>0</v>
      </c>
      <c r="AI9" s="150">
        <f t="shared" ref="AI9" si="4">(COUNTIF($L9:$P10,7))</f>
        <v>0</v>
      </c>
      <c r="AJ9" s="150">
        <f t="shared" ref="AJ9" si="5">(COUNTIF($L9:$P10,8))</f>
        <v>0</v>
      </c>
      <c r="AK9" s="150">
        <f t="shared" ref="AK9" si="6">(COUNTIF($L9:$P10,9))</f>
        <v>0</v>
      </c>
      <c r="AL9" s="150">
        <f t="shared" ref="AL9" si="7">(COUNTIF($L9:$P10,10))</f>
        <v>0</v>
      </c>
      <c r="AM9" s="153">
        <f t="shared" ref="AM9" si="8">R104</f>
        <v>0</v>
      </c>
      <c r="AN9" s="151">
        <f t="shared" ref="AN9:AT9" si="9">Z9+AG9</f>
        <v>0</v>
      </c>
      <c r="AO9" s="150">
        <f t="shared" si="9"/>
        <v>0</v>
      </c>
      <c r="AP9" s="150">
        <f t="shared" si="9"/>
        <v>0</v>
      </c>
      <c r="AQ9" s="150">
        <f t="shared" si="9"/>
        <v>0</v>
      </c>
      <c r="AR9" s="150">
        <f t="shared" si="9"/>
        <v>0</v>
      </c>
      <c r="AS9" s="150">
        <f t="shared" si="9"/>
        <v>0</v>
      </c>
      <c r="AT9" s="153">
        <f t="shared" si="9"/>
        <v>0</v>
      </c>
    </row>
    <row r="10" spans="1:46" ht="22" thickTop="1" thickBot="1" x14ac:dyDescent="0.5">
      <c r="A10" s="183"/>
      <c r="B10" s="53" t="s">
        <v>50</v>
      </c>
      <c r="C10" s="82"/>
      <c r="D10" s="83"/>
      <c r="E10" s="141"/>
      <c r="F10" s="141"/>
      <c r="G10" s="141"/>
      <c r="H10" s="141"/>
      <c r="I10" s="141"/>
      <c r="J10" s="143"/>
      <c r="K10" s="144"/>
      <c r="L10" s="141"/>
      <c r="M10" s="141"/>
      <c r="N10" s="141"/>
      <c r="O10" s="141"/>
      <c r="P10" s="141"/>
      <c r="Q10" s="143"/>
      <c r="R10" s="144"/>
      <c r="S10" s="143"/>
      <c r="T10" s="144"/>
      <c r="V10" s="27"/>
      <c r="Z10" s="151"/>
      <c r="AA10" s="150"/>
      <c r="AB10" s="150"/>
      <c r="AC10" s="150"/>
      <c r="AD10" s="150"/>
      <c r="AE10" s="150"/>
      <c r="AF10" s="153"/>
      <c r="AG10" s="151"/>
      <c r="AH10" s="150"/>
      <c r="AI10" s="150"/>
      <c r="AJ10" s="150"/>
      <c r="AK10" s="150"/>
      <c r="AL10" s="150"/>
      <c r="AM10" s="153"/>
      <c r="AN10" s="151"/>
      <c r="AO10" s="150"/>
      <c r="AP10" s="150"/>
      <c r="AQ10" s="150"/>
      <c r="AR10" s="150"/>
      <c r="AS10" s="150"/>
      <c r="AT10" s="153"/>
    </row>
    <row r="11" spans="1:46" ht="23.15" customHeight="1" thickTop="1" thickBot="1" x14ac:dyDescent="0.5">
      <c r="A11" s="183">
        <v>3</v>
      </c>
      <c r="B11" s="54" t="s">
        <v>52</v>
      </c>
      <c r="C11" s="84"/>
      <c r="D11" s="56"/>
      <c r="E11" s="140"/>
      <c r="F11" s="140"/>
      <c r="G11" s="140"/>
      <c r="H11" s="140"/>
      <c r="I11" s="140"/>
      <c r="J11" s="142">
        <f>J106</f>
        <v>0</v>
      </c>
      <c r="K11" s="144" t="str">
        <f>IF(K106=0," ",VLOOKUP(K106,$Y$102:$Z$110,2))</f>
        <v xml:space="preserve"> </v>
      </c>
      <c r="L11" s="140"/>
      <c r="M11" s="140"/>
      <c r="N11" s="140"/>
      <c r="O11" s="140"/>
      <c r="P11" s="140"/>
      <c r="Q11" s="142">
        <f>Q106</f>
        <v>0</v>
      </c>
      <c r="R11" s="144" t="str">
        <f>IF(R106=0," ",VLOOKUP(R106,$Y$102:$Z$110,2))</f>
        <v xml:space="preserve"> </v>
      </c>
      <c r="S11" s="142">
        <f>T106</f>
        <v>0</v>
      </c>
      <c r="T11" s="144" t="str">
        <f>IF(U106=10,"xxxxxxxxxx",IF(U106=0," ",VLOOKUP(U106,$Y$102:$Z$110,2)))</f>
        <v xml:space="preserve"> </v>
      </c>
      <c r="V11" s="27"/>
      <c r="Z11" s="151">
        <f>(COUNTIF($E$11:$I$12,0))</f>
        <v>0</v>
      </c>
      <c r="AA11" s="150">
        <f>(COUNTIF($E$11:$I$12,6))</f>
        <v>0</v>
      </c>
      <c r="AB11" s="150">
        <f>(COUNTIF($E$11:$I$12,7))</f>
        <v>0</v>
      </c>
      <c r="AC11" s="150">
        <f>(COUNTIF($E$11:$I$12,8))</f>
        <v>0</v>
      </c>
      <c r="AD11" s="150">
        <f>(COUNTIF($E$11:$I$12,9))</f>
        <v>0</v>
      </c>
      <c r="AE11" s="150">
        <f>(COUNTIF($E$11:$I$12,10))</f>
        <v>0</v>
      </c>
      <c r="AF11" s="153">
        <f t="shared" ref="AF11" si="10">K106</f>
        <v>0</v>
      </c>
      <c r="AG11" s="151">
        <f t="shared" ref="AG11" si="11">(COUNTIF($L11:$P12,0))</f>
        <v>0</v>
      </c>
      <c r="AH11" s="150">
        <f t="shared" ref="AH11" si="12">(COUNTIF($L11:$P12,6))</f>
        <v>0</v>
      </c>
      <c r="AI11" s="150">
        <f t="shared" ref="AI11" si="13">(COUNTIF($L11:$P12,7))</f>
        <v>0</v>
      </c>
      <c r="AJ11" s="150">
        <f t="shared" ref="AJ11" si="14">(COUNTIF($L11:$P12,8))</f>
        <v>0</v>
      </c>
      <c r="AK11" s="150">
        <f t="shared" ref="AK11" si="15">(COUNTIF($L11:$P12,9))</f>
        <v>0</v>
      </c>
      <c r="AL11" s="150">
        <f t="shared" ref="AL11" si="16">(COUNTIF($L11:$P12,10))</f>
        <v>0</v>
      </c>
      <c r="AM11" s="153">
        <f t="shared" ref="AM11" si="17">R106</f>
        <v>0</v>
      </c>
      <c r="AN11" s="151">
        <f t="shared" ref="AN11:AT11" si="18">Z11+AG11</f>
        <v>0</v>
      </c>
      <c r="AO11" s="150">
        <f t="shared" si="18"/>
        <v>0</v>
      </c>
      <c r="AP11" s="150">
        <f t="shared" si="18"/>
        <v>0</v>
      </c>
      <c r="AQ11" s="150">
        <f t="shared" si="18"/>
        <v>0</v>
      </c>
      <c r="AR11" s="150">
        <f t="shared" si="18"/>
        <v>0</v>
      </c>
      <c r="AS11" s="150">
        <f t="shared" si="18"/>
        <v>0</v>
      </c>
      <c r="AT11" s="153">
        <f t="shared" si="18"/>
        <v>0</v>
      </c>
    </row>
    <row r="12" spans="1:46" ht="22" thickTop="1" thickBot="1" x14ac:dyDescent="0.5">
      <c r="A12" s="183"/>
      <c r="B12" s="53" t="s">
        <v>50</v>
      </c>
      <c r="C12" s="82"/>
      <c r="D12" s="85"/>
      <c r="E12" s="175"/>
      <c r="F12" s="141"/>
      <c r="G12" s="141"/>
      <c r="H12" s="141"/>
      <c r="I12" s="141"/>
      <c r="J12" s="143"/>
      <c r="K12" s="144"/>
      <c r="L12" s="175"/>
      <c r="M12" s="141"/>
      <c r="N12" s="141"/>
      <c r="O12" s="141"/>
      <c r="P12" s="141"/>
      <c r="Q12" s="143"/>
      <c r="R12" s="144"/>
      <c r="S12" s="143"/>
      <c r="T12" s="144"/>
      <c r="V12" s="27"/>
      <c r="Z12" s="151"/>
      <c r="AA12" s="150"/>
      <c r="AB12" s="150"/>
      <c r="AC12" s="150"/>
      <c r="AD12" s="150"/>
      <c r="AE12" s="150"/>
      <c r="AF12" s="153"/>
      <c r="AG12" s="151"/>
      <c r="AH12" s="150"/>
      <c r="AI12" s="150"/>
      <c r="AJ12" s="150"/>
      <c r="AK12" s="150"/>
      <c r="AL12" s="150"/>
      <c r="AM12" s="153"/>
      <c r="AN12" s="151"/>
      <c r="AO12" s="150"/>
      <c r="AP12" s="150"/>
      <c r="AQ12" s="150"/>
      <c r="AR12" s="150"/>
      <c r="AS12" s="150"/>
      <c r="AT12" s="153"/>
    </row>
    <row r="13" spans="1:46" ht="22" customHeight="1" thickTop="1" thickBot="1" x14ac:dyDescent="0.5">
      <c r="A13" s="183">
        <v>4</v>
      </c>
      <c r="B13" s="54" t="s">
        <v>52</v>
      </c>
      <c r="C13" s="84"/>
      <c r="D13" s="56"/>
      <c r="E13" s="140"/>
      <c r="F13" s="140"/>
      <c r="G13" s="140"/>
      <c r="H13" s="140"/>
      <c r="I13" s="140"/>
      <c r="J13" s="142">
        <f>J108</f>
        <v>0</v>
      </c>
      <c r="K13" s="144" t="str">
        <f>IF(K108=0," ",VLOOKUP(K108,$Y$102:$Z$110,2))</f>
        <v xml:space="preserve"> </v>
      </c>
      <c r="L13" s="140"/>
      <c r="M13" s="140"/>
      <c r="N13" s="140"/>
      <c r="O13" s="140"/>
      <c r="P13" s="140"/>
      <c r="Q13" s="142">
        <f>Q108</f>
        <v>0</v>
      </c>
      <c r="R13" s="144" t="str">
        <f>IF(R108=0," ",VLOOKUP(R108,$Y$102:$Z$110,2))</f>
        <v xml:space="preserve"> </v>
      </c>
      <c r="S13" s="142">
        <f>T108</f>
        <v>0</v>
      </c>
      <c r="T13" s="144" t="str">
        <f>IF(U108=10,"xxxxxxxxxx",IF(U108=0," ",VLOOKUP(U108,$Y$102:$Z$110,2)))</f>
        <v xml:space="preserve"> </v>
      </c>
      <c r="V13" s="27"/>
      <c r="Z13" s="151">
        <f>(COUNTIF($E$13:$I$14,0))</f>
        <v>0</v>
      </c>
      <c r="AA13" s="150">
        <f>(COUNTIF($E$13:$I$14,6))</f>
        <v>0</v>
      </c>
      <c r="AB13" s="150">
        <f>(COUNTIF($E$13:$I$14,7))</f>
        <v>0</v>
      </c>
      <c r="AC13" s="150">
        <f>(COUNTIF($E$13:$I$14,8))</f>
        <v>0</v>
      </c>
      <c r="AD13" s="150">
        <f>(COUNTIF($E$13:$I$14,9))</f>
        <v>0</v>
      </c>
      <c r="AE13" s="150">
        <f>(COUNTIF($E$13:$I$14,10))</f>
        <v>0</v>
      </c>
      <c r="AF13" s="153">
        <f t="shared" ref="AF13" si="19">K108</f>
        <v>0</v>
      </c>
      <c r="AG13" s="151">
        <f t="shared" ref="AG13" si="20">(COUNTIF($L13:$P14,0))</f>
        <v>0</v>
      </c>
      <c r="AH13" s="150">
        <f t="shared" ref="AH13" si="21">(COUNTIF($L13:$P14,6))</f>
        <v>0</v>
      </c>
      <c r="AI13" s="150">
        <f t="shared" ref="AI13" si="22">(COUNTIF($L13:$P14,7))</f>
        <v>0</v>
      </c>
      <c r="AJ13" s="150">
        <f t="shared" ref="AJ13" si="23">(COUNTIF($L13:$P14,8))</f>
        <v>0</v>
      </c>
      <c r="AK13" s="150">
        <f t="shared" ref="AK13" si="24">(COUNTIF($L13:$P14,9))</f>
        <v>0</v>
      </c>
      <c r="AL13" s="150">
        <f t="shared" ref="AL13" si="25">(COUNTIF($L13:$P14,10))</f>
        <v>0</v>
      </c>
      <c r="AM13" s="153">
        <f t="shared" ref="AM13" si="26">R108</f>
        <v>0</v>
      </c>
      <c r="AN13" s="151">
        <f t="shared" ref="AN13:AT13" si="27">Z13+AG13</f>
        <v>0</v>
      </c>
      <c r="AO13" s="150">
        <f t="shared" si="27"/>
        <v>0</v>
      </c>
      <c r="AP13" s="150">
        <f t="shared" si="27"/>
        <v>0</v>
      </c>
      <c r="AQ13" s="150">
        <f t="shared" si="27"/>
        <v>0</v>
      </c>
      <c r="AR13" s="150">
        <f t="shared" si="27"/>
        <v>0</v>
      </c>
      <c r="AS13" s="150">
        <f t="shared" si="27"/>
        <v>0</v>
      </c>
      <c r="AT13" s="153">
        <f t="shared" si="27"/>
        <v>0</v>
      </c>
    </row>
    <row r="14" spans="1:46" ht="22" thickTop="1" thickBot="1" x14ac:dyDescent="0.5">
      <c r="A14" s="183"/>
      <c r="B14" s="53" t="s">
        <v>50</v>
      </c>
      <c r="C14" s="82"/>
      <c r="D14" s="83"/>
      <c r="E14" s="141"/>
      <c r="F14" s="141"/>
      <c r="G14" s="141"/>
      <c r="H14" s="141"/>
      <c r="I14" s="141"/>
      <c r="J14" s="143"/>
      <c r="K14" s="144"/>
      <c r="L14" s="141"/>
      <c r="M14" s="141"/>
      <c r="N14" s="141"/>
      <c r="O14" s="141"/>
      <c r="P14" s="141"/>
      <c r="Q14" s="143"/>
      <c r="R14" s="144"/>
      <c r="S14" s="143"/>
      <c r="T14" s="144"/>
      <c r="V14" s="27"/>
      <c r="Z14" s="151"/>
      <c r="AA14" s="150"/>
      <c r="AB14" s="150"/>
      <c r="AC14" s="150"/>
      <c r="AD14" s="150"/>
      <c r="AE14" s="150"/>
      <c r="AF14" s="153"/>
      <c r="AG14" s="151"/>
      <c r="AH14" s="150"/>
      <c r="AI14" s="150"/>
      <c r="AJ14" s="150"/>
      <c r="AK14" s="150"/>
      <c r="AL14" s="150"/>
      <c r="AM14" s="153"/>
      <c r="AN14" s="151"/>
      <c r="AO14" s="150"/>
      <c r="AP14" s="150"/>
      <c r="AQ14" s="150"/>
      <c r="AR14" s="150"/>
      <c r="AS14" s="150"/>
      <c r="AT14" s="153"/>
    </row>
    <row r="15" spans="1:46" ht="23.5" customHeight="1" thickTop="1" thickBot="1" x14ac:dyDescent="0.5">
      <c r="A15" s="183">
        <v>5</v>
      </c>
      <c r="B15" s="54" t="s">
        <v>52</v>
      </c>
      <c r="C15" s="84"/>
      <c r="D15" s="56"/>
      <c r="E15" s="140"/>
      <c r="F15" s="140"/>
      <c r="G15" s="140"/>
      <c r="H15" s="140"/>
      <c r="I15" s="140"/>
      <c r="J15" s="142">
        <f>J110</f>
        <v>0</v>
      </c>
      <c r="K15" s="144" t="str">
        <f>IF(K110=0," ",VLOOKUP(K110,$Y$102:$Z$110,2))</f>
        <v xml:space="preserve"> </v>
      </c>
      <c r="L15" s="140"/>
      <c r="M15" s="140"/>
      <c r="N15" s="140"/>
      <c r="O15" s="140"/>
      <c r="P15" s="140"/>
      <c r="Q15" s="142">
        <f>Q110</f>
        <v>0</v>
      </c>
      <c r="R15" s="144" t="str">
        <f>IF(R110=0," ",VLOOKUP(R110,$Y$102:$Z$110,2))</f>
        <v xml:space="preserve"> </v>
      </c>
      <c r="S15" s="142">
        <f>T110</f>
        <v>0</v>
      </c>
      <c r="T15" s="144" t="str">
        <f>IF(U110=10,"xxxxxxxxxx",IF(U110=0," ",VLOOKUP(U110,$Y$102:$Z$110,2)))</f>
        <v xml:space="preserve"> </v>
      </c>
      <c r="V15" s="27"/>
      <c r="Z15" s="151">
        <f>(COUNTIF($E$15:$I$16,0))</f>
        <v>0</v>
      </c>
      <c r="AA15" s="150">
        <f>(COUNTIF($E$15:$I$16,6))</f>
        <v>0</v>
      </c>
      <c r="AB15" s="150">
        <f>(COUNTIF($E$15:$I$16,7))</f>
        <v>0</v>
      </c>
      <c r="AC15" s="150">
        <f>(COUNTIF($E$15:$I$16,8))</f>
        <v>0</v>
      </c>
      <c r="AD15" s="150">
        <f>(COUNTIF($E$15:$I$16,9))</f>
        <v>0</v>
      </c>
      <c r="AE15" s="150">
        <f>(COUNTIF($E$15:$I$16,10))</f>
        <v>0</v>
      </c>
      <c r="AF15" s="153">
        <f t="shared" ref="AF15" si="28">K110</f>
        <v>0</v>
      </c>
      <c r="AG15" s="151">
        <f t="shared" ref="AG15" si="29">(COUNTIF($L15:$P16,0))</f>
        <v>0</v>
      </c>
      <c r="AH15" s="150">
        <f t="shared" ref="AH15" si="30">(COUNTIF($L15:$P16,6))</f>
        <v>0</v>
      </c>
      <c r="AI15" s="150">
        <f t="shared" ref="AI15" si="31">(COUNTIF($L15:$P16,7))</f>
        <v>0</v>
      </c>
      <c r="AJ15" s="150">
        <f t="shared" ref="AJ15" si="32">(COUNTIF($L15:$P16,8))</f>
        <v>0</v>
      </c>
      <c r="AK15" s="150">
        <f t="shared" ref="AK15" si="33">(COUNTIF($L15:$P16,9))</f>
        <v>0</v>
      </c>
      <c r="AL15" s="150">
        <f t="shared" ref="AL15" si="34">(COUNTIF($L15:$P16,10))</f>
        <v>0</v>
      </c>
      <c r="AM15" s="153">
        <f t="shared" ref="AM15" si="35">R110</f>
        <v>0</v>
      </c>
      <c r="AN15" s="151">
        <f t="shared" ref="AN15:AT15" si="36">Z15+AG15</f>
        <v>0</v>
      </c>
      <c r="AO15" s="150">
        <f t="shared" si="36"/>
        <v>0</v>
      </c>
      <c r="AP15" s="150">
        <f t="shared" si="36"/>
        <v>0</v>
      </c>
      <c r="AQ15" s="150">
        <f t="shared" si="36"/>
        <v>0</v>
      </c>
      <c r="AR15" s="150">
        <f t="shared" si="36"/>
        <v>0</v>
      </c>
      <c r="AS15" s="150">
        <f t="shared" si="36"/>
        <v>0</v>
      </c>
      <c r="AT15" s="153">
        <f t="shared" si="36"/>
        <v>0</v>
      </c>
    </row>
    <row r="16" spans="1:46" ht="22" thickTop="1" thickBot="1" x14ac:dyDescent="0.5">
      <c r="A16" s="183"/>
      <c r="B16" s="53" t="s">
        <v>50</v>
      </c>
      <c r="C16" s="82"/>
      <c r="D16" s="83"/>
      <c r="E16" s="141"/>
      <c r="F16" s="141"/>
      <c r="G16" s="141"/>
      <c r="H16" s="141"/>
      <c r="I16" s="141"/>
      <c r="J16" s="143"/>
      <c r="K16" s="144"/>
      <c r="L16" s="141"/>
      <c r="M16" s="141"/>
      <c r="N16" s="141"/>
      <c r="O16" s="141"/>
      <c r="P16" s="141"/>
      <c r="Q16" s="143"/>
      <c r="R16" s="144"/>
      <c r="S16" s="143"/>
      <c r="T16" s="144"/>
      <c r="V16" s="27"/>
      <c r="Z16" s="157"/>
      <c r="AA16" s="154"/>
      <c r="AB16" s="154"/>
      <c r="AC16" s="154"/>
      <c r="AD16" s="154"/>
      <c r="AE16" s="154"/>
      <c r="AF16" s="155"/>
      <c r="AG16" s="157"/>
      <c r="AH16" s="154"/>
      <c r="AI16" s="154"/>
      <c r="AJ16" s="154"/>
      <c r="AK16" s="154"/>
      <c r="AL16" s="154"/>
      <c r="AM16" s="155"/>
      <c r="AN16" s="157"/>
      <c r="AO16" s="154"/>
      <c r="AP16" s="154"/>
      <c r="AQ16" s="154"/>
      <c r="AR16" s="154"/>
      <c r="AS16" s="154"/>
      <c r="AT16" s="155"/>
    </row>
    <row r="17" spans="2:22" ht="15.5" thickTop="1" thickBot="1" x14ac:dyDescent="0.4">
      <c r="B17" s="25"/>
      <c r="V17" s="27"/>
    </row>
    <row r="18" spans="2:22" ht="15.5" thickTop="1" thickBot="1" x14ac:dyDescent="0.4">
      <c r="B18" s="25"/>
      <c r="D18" s="31" t="s">
        <v>16</v>
      </c>
      <c r="E18" s="161">
        <f>'SUMMARY SHEET'!D5</f>
        <v>0</v>
      </c>
      <c r="F18" s="162"/>
      <c r="G18" s="162"/>
      <c r="H18" s="162"/>
      <c r="I18" s="162"/>
      <c r="J18" s="162"/>
      <c r="K18" s="163"/>
      <c r="M18" s="170" t="s">
        <v>71</v>
      </c>
      <c r="N18" s="170"/>
      <c r="P18" t="s">
        <v>18</v>
      </c>
      <c r="Q18" s="86">
        <f>'SUMMARY SHEET'!D3</f>
        <v>0</v>
      </c>
      <c r="V18" s="27"/>
    </row>
    <row r="19" spans="2:22" ht="24.5" thickTop="1" thickBot="1" x14ac:dyDescent="0.6">
      <c r="B19" s="25"/>
      <c r="D19" s="31" t="s">
        <v>17</v>
      </c>
      <c r="E19" s="44"/>
      <c r="F19" s="162" t="e">
        <f>VLOOKUP(E19,AC102:AD104,2)</f>
        <v>#N/A</v>
      </c>
      <c r="G19" s="162"/>
      <c r="H19" s="162"/>
      <c r="I19" s="162"/>
      <c r="J19" s="162"/>
      <c r="K19" s="163"/>
      <c r="M19" s="164" t="s">
        <v>72</v>
      </c>
      <c r="N19" s="165"/>
      <c r="P19" t="s">
        <v>19</v>
      </c>
      <c r="Q19" s="32" t="s">
        <v>20</v>
      </c>
      <c r="V19" s="27"/>
    </row>
    <row r="20" spans="2:22" ht="15.5" thickTop="1" thickBot="1" x14ac:dyDescent="0.4">
      <c r="B20" s="25"/>
      <c r="D20">
        <v>1</v>
      </c>
      <c r="E20" s="18" t="s">
        <v>21</v>
      </c>
      <c r="F20" s="42"/>
      <c r="H20" t="s">
        <v>22</v>
      </c>
      <c r="J20" s="33" t="s">
        <v>23</v>
      </c>
      <c r="K20" s="57"/>
      <c r="M20" s="166" t="s">
        <v>73</v>
      </c>
      <c r="N20" s="167"/>
      <c r="Q20" s="31" t="s">
        <v>24</v>
      </c>
      <c r="R20" s="43"/>
      <c r="T20" t="s">
        <v>98</v>
      </c>
      <c r="V20" s="27"/>
    </row>
    <row r="21" spans="2:22" ht="15.5" thickTop="1" thickBot="1" x14ac:dyDescent="0.4">
      <c r="B21" s="25"/>
      <c r="D21">
        <v>2</v>
      </c>
      <c r="E21" s="18" t="s">
        <v>21</v>
      </c>
      <c r="F21" s="42"/>
      <c r="H21" t="s">
        <v>22</v>
      </c>
      <c r="J21" s="33" t="s">
        <v>23</v>
      </c>
      <c r="K21" s="44"/>
      <c r="M21" s="168" t="s">
        <v>74</v>
      </c>
      <c r="N21" s="169"/>
      <c r="Q21" s="31" t="s">
        <v>24</v>
      </c>
      <c r="R21" s="43"/>
      <c r="T21" t="s">
        <v>99</v>
      </c>
      <c r="V21" s="27"/>
    </row>
    <row r="22" spans="2:22" ht="15.5" thickTop="1" thickBot="1" x14ac:dyDescent="0.4">
      <c r="B22" s="25"/>
      <c r="D22">
        <v>3</v>
      </c>
      <c r="E22" s="18" t="s">
        <v>21</v>
      </c>
      <c r="F22" s="42"/>
      <c r="H22" t="s">
        <v>22</v>
      </c>
      <c r="J22" s="33" t="s">
        <v>23</v>
      </c>
      <c r="K22" s="44"/>
      <c r="Q22" s="31" t="s">
        <v>24</v>
      </c>
      <c r="R22" s="43"/>
      <c r="V22" s="27"/>
    </row>
    <row r="23" spans="2:22" ht="15.5" thickTop="1" thickBot="1" x14ac:dyDescent="0.4">
      <c r="B23" s="25"/>
      <c r="D23">
        <v>4</v>
      </c>
      <c r="E23" s="18" t="s">
        <v>21</v>
      </c>
      <c r="F23" s="42"/>
      <c r="H23" t="s">
        <v>22</v>
      </c>
      <c r="J23" s="33" t="s">
        <v>23</v>
      </c>
      <c r="K23" s="44"/>
      <c r="Q23" s="31" t="s">
        <v>24</v>
      </c>
      <c r="R23" s="43"/>
      <c r="V23" s="27"/>
    </row>
    <row r="24" spans="2:22" ht="15.5" thickTop="1" thickBot="1" x14ac:dyDescent="0.4">
      <c r="B24" s="25"/>
      <c r="D24">
        <v>5</v>
      </c>
      <c r="E24" s="18" t="s">
        <v>21</v>
      </c>
      <c r="F24" s="42"/>
      <c r="H24" t="s">
        <v>22</v>
      </c>
      <c r="J24" s="33" t="s">
        <v>23</v>
      </c>
      <c r="K24" s="44"/>
      <c r="Q24" s="31" t="s">
        <v>24</v>
      </c>
      <c r="R24" s="43"/>
      <c r="V24" s="27"/>
    </row>
    <row r="25" spans="2:22" ht="15" thickTop="1" x14ac:dyDescent="0.35">
      <c r="B25" s="25"/>
      <c r="V25" s="27"/>
    </row>
    <row r="26" spans="2:22" ht="15" thickBot="1" x14ac:dyDescent="0.4">
      <c r="B26" s="25"/>
      <c r="V26" s="27"/>
    </row>
    <row r="27" spans="2:22" ht="15.5" thickTop="1" thickBot="1" x14ac:dyDescent="0.4">
      <c r="B27" s="25"/>
      <c r="D27" s="31" t="s">
        <v>25</v>
      </c>
      <c r="E27" s="158"/>
      <c r="F27" s="159"/>
      <c r="G27" s="159"/>
      <c r="H27" s="159"/>
      <c r="I27" s="159"/>
      <c r="J27" s="159"/>
      <c r="K27" s="160"/>
      <c r="O27" t="s">
        <v>26</v>
      </c>
      <c r="Q27" s="158"/>
      <c r="R27" s="159"/>
      <c r="S27" s="159"/>
      <c r="T27" s="159"/>
      <c r="U27" s="160"/>
      <c r="V27" s="27"/>
    </row>
    <row r="28" spans="2:22" ht="15" thickTop="1" x14ac:dyDescent="0.35">
      <c r="B28" s="25"/>
      <c r="V28" s="27"/>
    </row>
    <row r="29" spans="2:22" ht="15" thickBot="1" x14ac:dyDescent="0.4">
      <c r="B29" s="34"/>
      <c r="C29" s="35"/>
      <c r="D29" s="35"/>
      <c r="E29" s="35"/>
      <c r="F29" s="35"/>
      <c r="G29" s="35"/>
      <c r="H29" s="35"/>
      <c r="I29" s="35"/>
      <c r="J29" s="36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7"/>
    </row>
    <row r="30" spans="2:22" ht="15" thickTop="1" x14ac:dyDescent="0.35"/>
    <row r="44" spans="29:30" x14ac:dyDescent="0.35">
      <c r="AC44" s="19"/>
      <c r="AD44" s="19"/>
    </row>
    <row r="101" spans="2:30" ht="15" thickBot="1" x14ac:dyDescent="0.4">
      <c r="J101" s="1" t="s">
        <v>30</v>
      </c>
      <c r="K101" t="s">
        <v>31</v>
      </c>
      <c r="Q101" t="s">
        <v>30</v>
      </c>
      <c r="R101" t="s">
        <v>32</v>
      </c>
      <c r="T101" t="s">
        <v>33</v>
      </c>
      <c r="U101" t="s">
        <v>34</v>
      </c>
      <c r="W101" t="s">
        <v>69</v>
      </c>
    </row>
    <row r="102" spans="2:30" ht="22" thickTop="1" thickBot="1" x14ac:dyDescent="0.55000000000000004">
      <c r="B102" s="3">
        <v>1</v>
      </c>
      <c r="C102" s="50"/>
      <c r="D102" s="4"/>
      <c r="E102" s="18">
        <f>IF(OR(E7="X",E7="x"),10,E7)</f>
        <v>0</v>
      </c>
      <c r="F102" s="18">
        <f>IF(OR(F7="X",F7="x"),10,F7)</f>
        <v>0</v>
      </c>
      <c r="G102" s="18">
        <f>IF(OR(G7="X",G7="x"),10,G7)</f>
        <v>0</v>
      </c>
      <c r="H102" s="18">
        <f>IF(OR(H7="X",H7="x"),10,H7)</f>
        <v>0</v>
      </c>
      <c r="I102" s="18">
        <f>IF(OR(I7="X",I7="x"),10,I7)</f>
        <v>0</v>
      </c>
      <c r="J102" s="87">
        <f>SUM(E102:I102)</f>
        <v>0</v>
      </c>
      <c r="K102" s="18">
        <f>COUNTIF(E7:I8,"X")</f>
        <v>0</v>
      </c>
      <c r="L102" s="18">
        <f>IF(OR(L7="X",L7="x"),10,L7)</f>
        <v>0</v>
      </c>
      <c r="M102" s="18">
        <f>IF(OR(M7="X",M7="x"),10,M7)</f>
        <v>0</v>
      </c>
      <c r="N102" s="18">
        <f>IF(OR(N7="X",N7="x"),10,N7)</f>
        <v>0</v>
      </c>
      <c r="O102" s="18">
        <f>IF(OR(O7="X",O7="x"),10,O7)</f>
        <v>0</v>
      </c>
      <c r="P102" s="18">
        <f>IF(OR(P7="X",P7="x"),10,P7)</f>
        <v>0</v>
      </c>
      <c r="Q102" s="87">
        <f>SUM(L102:P102)</f>
        <v>0</v>
      </c>
      <c r="R102" s="18">
        <f>COUNTIF(L7:P8,"X")</f>
        <v>0</v>
      </c>
      <c r="T102">
        <f>J102+Q102</f>
        <v>0</v>
      </c>
      <c r="U102">
        <f>K102+R102</f>
        <v>0</v>
      </c>
      <c r="W102">
        <f>T102+(U102*0.1)</f>
        <v>0</v>
      </c>
      <c r="Y102" s="88">
        <v>1</v>
      </c>
      <c r="Z102" s="89" t="s">
        <v>6</v>
      </c>
      <c r="AC102">
        <v>1</v>
      </c>
      <c r="AD102" t="s">
        <v>75</v>
      </c>
    </row>
    <row r="103" spans="2:30" ht="21.5" thickBot="1" x14ac:dyDescent="0.55000000000000004">
      <c r="B103" s="5"/>
      <c r="C103" s="51"/>
      <c r="D103" s="9"/>
      <c r="E103" s="18"/>
      <c r="F103" s="18"/>
      <c r="G103" s="18"/>
      <c r="H103" s="18"/>
      <c r="I103" s="18"/>
      <c r="J103" s="87"/>
      <c r="L103" s="18"/>
      <c r="M103" s="18"/>
      <c r="N103" s="18"/>
      <c r="O103" s="18"/>
      <c r="P103" s="18"/>
      <c r="Q103" s="87"/>
      <c r="Y103" s="90">
        <v>2</v>
      </c>
      <c r="Z103" s="91" t="s">
        <v>7</v>
      </c>
      <c r="AC103">
        <v>2</v>
      </c>
      <c r="AD103" t="s">
        <v>76</v>
      </c>
    </row>
    <row r="104" spans="2:30" ht="22" thickTop="1" thickBot="1" x14ac:dyDescent="0.55000000000000004">
      <c r="B104" s="7">
        <v>2</v>
      </c>
      <c r="C104" s="52"/>
      <c r="D104" s="8"/>
      <c r="E104" s="18">
        <f>IF(OR(E9="X",E9="x"),10,E9)</f>
        <v>0</v>
      </c>
      <c r="F104" s="18">
        <f>IF(OR(F9="X",F9="x"),10,F9)</f>
        <v>0</v>
      </c>
      <c r="G104" s="18">
        <f>IF(OR(G9="X",G9="x"),10,G9)</f>
        <v>0</v>
      </c>
      <c r="H104" s="18">
        <f>IF(OR(H9="X",H9="x"),10,H9)</f>
        <v>0</v>
      </c>
      <c r="I104" s="18">
        <f>IF(OR(I9="X",I9="x"),10,I9)</f>
        <v>0</v>
      </c>
      <c r="J104" s="87">
        <f>SUM(E104:I104)</f>
        <v>0</v>
      </c>
      <c r="K104" s="18">
        <f>COUNTIF(E9:I10,"X")</f>
        <v>0</v>
      </c>
      <c r="L104" s="18">
        <f>IF(OR(L9="X",L9="x"),10,L9)</f>
        <v>0</v>
      </c>
      <c r="M104" s="18">
        <f>IF(OR(M9="X",M9="x"),10,M9)</f>
        <v>0</v>
      </c>
      <c r="N104" s="18">
        <f>IF(OR(N9="X",N9="x"),10,N9)</f>
        <v>0</v>
      </c>
      <c r="O104" s="18">
        <f>IF(OR(O9="X",O9="x"),10,O9)</f>
        <v>0</v>
      </c>
      <c r="P104" s="18">
        <f>IF(OR(P9="X",P9="x"),10,P9)</f>
        <v>0</v>
      </c>
      <c r="Q104" s="87">
        <f>SUM(L104:P104)</f>
        <v>0</v>
      </c>
      <c r="R104" s="18">
        <f>COUNTIF(L9:P10,"X")</f>
        <v>0</v>
      </c>
      <c r="T104">
        <f>J104+Q104</f>
        <v>0</v>
      </c>
      <c r="U104">
        <f>K104+R104</f>
        <v>0</v>
      </c>
      <c r="W104">
        <f>T104+(U104*0.1)</f>
        <v>0</v>
      </c>
      <c r="Y104" s="90">
        <v>3</v>
      </c>
      <c r="Z104" s="91" t="s">
        <v>8</v>
      </c>
      <c r="AC104">
        <v>3</v>
      </c>
      <c r="AD104" t="s">
        <v>77</v>
      </c>
    </row>
    <row r="105" spans="2:30" ht="21.5" thickBot="1" x14ac:dyDescent="0.55000000000000004">
      <c r="B105" s="5"/>
      <c r="C105" s="51"/>
      <c r="D105" s="9"/>
      <c r="E105" s="18"/>
      <c r="F105" s="18"/>
      <c r="G105" s="18"/>
      <c r="H105" s="18"/>
      <c r="I105" s="18"/>
      <c r="J105" s="87"/>
      <c r="L105" s="18"/>
      <c r="M105" s="18"/>
      <c r="N105" s="18"/>
      <c r="O105" s="18"/>
      <c r="P105" s="18"/>
      <c r="Q105" s="87"/>
      <c r="Y105" s="90">
        <v>4</v>
      </c>
      <c r="Z105" s="91" t="s">
        <v>9</v>
      </c>
    </row>
    <row r="106" spans="2:30" ht="22" thickTop="1" thickBot="1" x14ac:dyDescent="0.55000000000000004">
      <c r="B106" s="7">
        <v>3</v>
      </c>
      <c r="C106" s="52"/>
      <c r="D106" s="8"/>
      <c r="E106" s="18">
        <f>IF(OR(E11="X",E11="x"),10,E11)</f>
        <v>0</v>
      </c>
      <c r="F106" s="18">
        <f>IF(OR(F11="X",F11="x"),10,F11)</f>
        <v>0</v>
      </c>
      <c r="G106" s="18">
        <f>IF(OR(G11="X",G11="x"),10,G11)</f>
        <v>0</v>
      </c>
      <c r="H106" s="18">
        <f>IF(OR(H11="X",H11="x"),10,H11)</f>
        <v>0</v>
      </c>
      <c r="I106" s="18">
        <f>IF(OR(I11="X",I11="x"),10,I11)</f>
        <v>0</v>
      </c>
      <c r="J106" s="87">
        <f>SUM(E106:I106)</f>
        <v>0</v>
      </c>
      <c r="K106" s="18">
        <f>COUNTIF(E11:I12,"X")</f>
        <v>0</v>
      </c>
      <c r="L106" s="18">
        <f>IF(OR(L11="X",L11="x"),10,L11)</f>
        <v>0</v>
      </c>
      <c r="M106" s="18">
        <f>IF(OR(M11="X",M11="x"),10,M11)</f>
        <v>0</v>
      </c>
      <c r="N106" s="18">
        <f>IF(OR(N11="X",N11="x"),10,N11)</f>
        <v>0</v>
      </c>
      <c r="O106" s="18">
        <f>IF(OR(O11="X",O11="x"),10,O11)</f>
        <v>0</v>
      </c>
      <c r="P106" s="18">
        <f>IF(OR(P11="X",P11="x"),10,P11)</f>
        <v>0</v>
      </c>
      <c r="Q106" s="87">
        <f>SUM(L106:P106)</f>
        <v>0</v>
      </c>
      <c r="R106" s="18">
        <f>COUNTIF(L11:P12,"X")</f>
        <v>0</v>
      </c>
      <c r="T106">
        <f>J106+Q106</f>
        <v>0</v>
      </c>
      <c r="U106">
        <f>K106+R106</f>
        <v>0</v>
      </c>
      <c r="W106">
        <f>T106+(U106*0.1)</f>
        <v>0</v>
      </c>
      <c r="Y106" s="90">
        <v>5</v>
      </c>
      <c r="Z106" s="91" t="s">
        <v>10</v>
      </c>
    </row>
    <row r="107" spans="2:30" ht="21.5" thickBot="1" x14ac:dyDescent="0.55000000000000004">
      <c r="B107" s="5"/>
      <c r="C107" s="51"/>
      <c r="D107" s="9"/>
      <c r="E107" s="18"/>
      <c r="F107" s="18"/>
      <c r="G107" s="18"/>
      <c r="H107" s="18"/>
      <c r="I107" s="18"/>
      <c r="J107" s="87"/>
      <c r="L107" s="18"/>
      <c r="M107" s="18"/>
      <c r="N107" s="18"/>
      <c r="O107" s="18"/>
      <c r="P107" s="18"/>
      <c r="Q107" s="87"/>
      <c r="Y107" s="90">
        <v>6</v>
      </c>
      <c r="Z107" s="91" t="s">
        <v>11</v>
      </c>
    </row>
    <row r="108" spans="2:30" ht="22" thickTop="1" thickBot="1" x14ac:dyDescent="0.55000000000000004">
      <c r="B108" s="7">
        <v>4</v>
      </c>
      <c r="C108" s="52"/>
      <c r="D108" s="8"/>
      <c r="E108" s="18">
        <f>IF(OR(E13="X",E13="x"),10,E13)</f>
        <v>0</v>
      </c>
      <c r="F108" s="18">
        <f>IF(OR(F13="X",F13="x"),10,F13)</f>
        <v>0</v>
      </c>
      <c r="G108" s="18">
        <f>IF(OR(G13="X",G13="x"),10,G13)</f>
        <v>0</v>
      </c>
      <c r="H108" s="18">
        <f>IF(OR(H13="X",H13="x"),10,H13)</f>
        <v>0</v>
      </c>
      <c r="I108" s="18">
        <f>IF(OR(I13="X",I13="x"),10,I13)</f>
        <v>0</v>
      </c>
      <c r="J108" s="87">
        <f>SUM(E108:I108)</f>
        <v>0</v>
      </c>
      <c r="K108" s="18">
        <f>COUNTIF(E13:I14,"X")</f>
        <v>0</v>
      </c>
      <c r="L108" s="18">
        <f>IF(OR(L13="X",L13="x"),10,L13)</f>
        <v>0</v>
      </c>
      <c r="M108" s="18">
        <f>IF(OR(M13="X",M13="x"),10,M13)</f>
        <v>0</v>
      </c>
      <c r="N108" s="18">
        <f>IF(OR(N13="X",N13="x"),10,N13)</f>
        <v>0</v>
      </c>
      <c r="O108" s="18">
        <f>IF(OR(O13="X",O13="x"),10,O13)</f>
        <v>0</v>
      </c>
      <c r="P108" s="18">
        <f>IF(OR(P13="X",P13="x"),10,P13)</f>
        <v>0</v>
      </c>
      <c r="Q108" s="87">
        <f>SUM(L108:P108)</f>
        <v>0</v>
      </c>
      <c r="R108" s="18">
        <f>COUNTIF(L13:P14,"X")</f>
        <v>0</v>
      </c>
      <c r="T108">
        <f>J108+Q108</f>
        <v>0</v>
      </c>
      <c r="U108">
        <f>K108+R108</f>
        <v>0</v>
      </c>
      <c r="W108">
        <f>T108+(U108*0.1)</f>
        <v>0</v>
      </c>
      <c r="Y108" s="90">
        <v>7</v>
      </c>
      <c r="Z108" s="91" t="s">
        <v>12</v>
      </c>
    </row>
    <row r="109" spans="2:30" ht="21.5" thickBot="1" x14ac:dyDescent="0.55000000000000004">
      <c r="B109" s="5"/>
      <c r="C109" s="51"/>
      <c r="D109" s="9"/>
      <c r="E109" s="18"/>
      <c r="F109" s="18"/>
      <c r="G109" s="18"/>
      <c r="H109" s="18"/>
      <c r="I109" s="18"/>
      <c r="J109" s="87"/>
      <c r="L109" s="18"/>
      <c r="M109" s="18"/>
      <c r="N109" s="18"/>
      <c r="O109" s="18"/>
      <c r="P109" s="18"/>
      <c r="Q109" s="87"/>
      <c r="Y109" s="90">
        <v>8</v>
      </c>
      <c r="Z109" s="91" t="s">
        <v>13</v>
      </c>
    </row>
    <row r="110" spans="2:30" ht="22" thickTop="1" thickBot="1" x14ac:dyDescent="0.55000000000000004">
      <c r="B110" s="7">
        <v>5</v>
      </c>
      <c r="C110" s="52"/>
      <c r="D110" s="8"/>
      <c r="E110" s="18">
        <f>IF(OR(E15="X",E15="x"),10,E15)</f>
        <v>0</v>
      </c>
      <c r="F110" s="18">
        <f>IF(OR(F15="X",F15="x"),10,F15)</f>
        <v>0</v>
      </c>
      <c r="G110" s="18">
        <f>IF(OR(G15="X",G15="x"),10,G15)</f>
        <v>0</v>
      </c>
      <c r="H110" s="18">
        <f>IF(OR(H15="X",H15="x"),10,H15)</f>
        <v>0</v>
      </c>
      <c r="I110" s="18">
        <f>IF(OR(I15="X",I15="x"),10,I15)</f>
        <v>0</v>
      </c>
      <c r="J110" s="87">
        <f>SUM(E110:I110)</f>
        <v>0</v>
      </c>
      <c r="K110" s="18">
        <f>COUNTIF(E15:I16,"X")</f>
        <v>0</v>
      </c>
      <c r="L110" s="18">
        <f>IF(OR(L15="X",L15="x"),10,L15)</f>
        <v>0</v>
      </c>
      <c r="M110" s="18">
        <f>IF(OR(M15="X",M15="x"),10,M15)</f>
        <v>0</v>
      </c>
      <c r="N110" s="18">
        <f>IF(OR(N15="X",N15="x"),10,N15)</f>
        <v>0</v>
      </c>
      <c r="O110" s="18">
        <f>IF(OR(O15="X",O15="x"),10,O15)</f>
        <v>0</v>
      </c>
      <c r="P110" s="18">
        <f>IF(OR(P15="X",P15="x"),10,P15)</f>
        <v>0</v>
      </c>
      <c r="Q110" s="87">
        <f>SUM(L110:P110)</f>
        <v>0</v>
      </c>
      <c r="R110" s="18">
        <f>COUNTIF(L15:P16,"X")</f>
        <v>0</v>
      </c>
      <c r="T110">
        <f>J110+Q110</f>
        <v>0</v>
      </c>
      <c r="U110">
        <f>K110+R110</f>
        <v>0</v>
      </c>
      <c r="W110">
        <f>T110+(U110*0.1)</f>
        <v>0</v>
      </c>
      <c r="Y110" s="92">
        <v>9</v>
      </c>
      <c r="Z110" s="93" t="s">
        <v>14</v>
      </c>
    </row>
    <row r="111" spans="2:30" ht="21.5" thickBot="1" x14ac:dyDescent="0.55000000000000004">
      <c r="B111" s="5"/>
      <c r="C111" s="51"/>
      <c r="D111" s="6"/>
      <c r="E111" s="18"/>
      <c r="F111" s="18"/>
      <c r="G111" s="18"/>
      <c r="H111" s="18"/>
      <c r="I111" s="18"/>
      <c r="J111" s="87"/>
      <c r="L111" s="18"/>
      <c r="M111" s="18"/>
      <c r="N111" s="18"/>
      <c r="O111" s="18"/>
      <c r="P111" s="18"/>
      <c r="Q111" s="87"/>
      <c r="Y111" s="94">
        <v>10</v>
      </c>
      <c r="Z111" s="95" t="s">
        <v>68</v>
      </c>
    </row>
    <row r="112" spans="2:30" ht="15" thickTop="1" x14ac:dyDescent="0.35"/>
  </sheetData>
  <sheetProtection sheet="1"/>
  <mergeCells count="202">
    <mergeCell ref="C6:D6"/>
    <mergeCell ref="A7:A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E5:K5"/>
    <mergeCell ref="L5:Q5"/>
    <mergeCell ref="S5:T5"/>
    <mergeCell ref="AL7:AL8"/>
    <mergeCell ref="AA7:AA8"/>
    <mergeCell ref="AB7:AB8"/>
    <mergeCell ref="AC7:AC8"/>
    <mergeCell ref="AD7:AD8"/>
    <mergeCell ref="AE7:AE8"/>
    <mergeCell ref="AF7:AF8"/>
    <mergeCell ref="P7:P8"/>
    <mergeCell ref="Q7:Q8"/>
    <mergeCell ref="R7:R8"/>
    <mergeCell ref="S7:S8"/>
    <mergeCell ref="T7:T8"/>
    <mergeCell ref="Z7:Z8"/>
    <mergeCell ref="O9:O10"/>
    <mergeCell ref="P9:P10"/>
    <mergeCell ref="Q9:Q10"/>
    <mergeCell ref="AS7:AS8"/>
    <mergeCell ref="AT7:AT8"/>
    <mergeCell ref="A9:A10"/>
    <mergeCell ref="E9:E10"/>
    <mergeCell ref="F9:F10"/>
    <mergeCell ref="G9:G10"/>
    <mergeCell ref="H9:H10"/>
    <mergeCell ref="I9:I10"/>
    <mergeCell ref="J9:J10"/>
    <mergeCell ref="K9:K10"/>
    <mergeCell ref="AM7:AM8"/>
    <mergeCell ref="AN7:AN8"/>
    <mergeCell ref="AO7:AO8"/>
    <mergeCell ref="AP7:AP8"/>
    <mergeCell ref="AQ7:AQ8"/>
    <mergeCell ref="AR7:AR8"/>
    <mergeCell ref="AG7:AG8"/>
    <mergeCell ref="AH7:AH8"/>
    <mergeCell ref="AI7:AI8"/>
    <mergeCell ref="AJ7:AJ8"/>
    <mergeCell ref="AK7:AK8"/>
    <mergeCell ref="AR9:AR10"/>
    <mergeCell ref="AS9:AS10"/>
    <mergeCell ref="AT9:AT10"/>
    <mergeCell ref="AI9:AI10"/>
    <mergeCell ref="AJ9:AJ10"/>
    <mergeCell ref="AK9:AK10"/>
    <mergeCell ref="AL9:AL10"/>
    <mergeCell ref="AM9:AM10"/>
    <mergeCell ref="AN9:AN10"/>
    <mergeCell ref="A11:A12"/>
    <mergeCell ref="E11:E12"/>
    <mergeCell ref="F11:F12"/>
    <mergeCell ref="G11:G12"/>
    <mergeCell ref="H11:H12"/>
    <mergeCell ref="I11:I12"/>
    <mergeCell ref="AO9:AO10"/>
    <mergeCell ref="AP9:AP10"/>
    <mergeCell ref="AQ9:AQ10"/>
    <mergeCell ref="AC9:AC10"/>
    <mergeCell ref="AD9:AD10"/>
    <mergeCell ref="AE9:AE10"/>
    <mergeCell ref="AF9:AF10"/>
    <mergeCell ref="AG9:AG10"/>
    <mergeCell ref="AH9:AH10"/>
    <mergeCell ref="R9:R10"/>
    <mergeCell ref="S9:S10"/>
    <mergeCell ref="T9:T10"/>
    <mergeCell ref="Z9:Z10"/>
    <mergeCell ref="AA9:AA10"/>
    <mergeCell ref="AB9:AB10"/>
    <mergeCell ref="L9:L10"/>
    <mergeCell ref="M9:M10"/>
    <mergeCell ref="N9:N10"/>
    <mergeCell ref="P11:P12"/>
    <mergeCell ref="Q11:Q12"/>
    <mergeCell ref="R11:R12"/>
    <mergeCell ref="S11:S12"/>
    <mergeCell ref="T11:T12"/>
    <mergeCell ref="Z11:Z12"/>
    <mergeCell ref="J11:J12"/>
    <mergeCell ref="K11:K12"/>
    <mergeCell ref="L11:L12"/>
    <mergeCell ref="M11:M12"/>
    <mergeCell ref="N11:N12"/>
    <mergeCell ref="O11:O12"/>
    <mergeCell ref="AI11:AI12"/>
    <mergeCell ref="AJ11:AJ12"/>
    <mergeCell ref="AK11:AK12"/>
    <mergeCell ref="AL11:AL12"/>
    <mergeCell ref="AA11:AA12"/>
    <mergeCell ref="AB11:AB12"/>
    <mergeCell ref="AC11:AC12"/>
    <mergeCell ref="AD11:AD12"/>
    <mergeCell ref="AE11:AE12"/>
    <mergeCell ref="AF11:AF12"/>
    <mergeCell ref="L13:L14"/>
    <mergeCell ref="M13:M14"/>
    <mergeCell ref="N13:N14"/>
    <mergeCell ref="O13:O14"/>
    <mergeCell ref="P13:P14"/>
    <mergeCell ref="Q13:Q14"/>
    <mergeCell ref="AS11:AS12"/>
    <mergeCell ref="AT11:AT12"/>
    <mergeCell ref="A13:A14"/>
    <mergeCell ref="E13:E14"/>
    <mergeCell ref="F13:F14"/>
    <mergeCell ref="G13:G14"/>
    <mergeCell ref="H13:H14"/>
    <mergeCell ref="I13:I14"/>
    <mergeCell ref="J13:J14"/>
    <mergeCell ref="K13:K14"/>
    <mergeCell ref="AM11:AM12"/>
    <mergeCell ref="AN11:AN12"/>
    <mergeCell ref="AO11:AO12"/>
    <mergeCell ref="AP11:AP12"/>
    <mergeCell ref="AQ11:AQ12"/>
    <mergeCell ref="AR11:AR12"/>
    <mergeCell ref="AG11:AG12"/>
    <mergeCell ref="AH11:AH12"/>
    <mergeCell ref="AC13:AC14"/>
    <mergeCell ref="AD13:AD14"/>
    <mergeCell ref="AE13:AE14"/>
    <mergeCell ref="AF13:AF14"/>
    <mergeCell ref="AG13:AG14"/>
    <mergeCell ref="AH13:AH14"/>
    <mergeCell ref="R13:R14"/>
    <mergeCell ref="S13:S14"/>
    <mergeCell ref="T13:T14"/>
    <mergeCell ref="Z13:Z14"/>
    <mergeCell ref="AA13:AA14"/>
    <mergeCell ref="AB13:AB14"/>
    <mergeCell ref="AO13:AO14"/>
    <mergeCell ref="AP13:AP14"/>
    <mergeCell ref="AQ13:AQ14"/>
    <mergeCell ref="AR13:AR14"/>
    <mergeCell ref="AS13:AS14"/>
    <mergeCell ref="AT13:AT14"/>
    <mergeCell ref="AI13:AI14"/>
    <mergeCell ref="AJ13:AJ14"/>
    <mergeCell ref="AK13:AK14"/>
    <mergeCell ref="AL13:AL14"/>
    <mergeCell ref="AM13:AM14"/>
    <mergeCell ref="AN13:AN14"/>
    <mergeCell ref="J15:J16"/>
    <mergeCell ref="K15:K16"/>
    <mergeCell ref="L15:L16"/>
    <mergeCell ref="M15:M16"/>
    <mergeCell ref="N15:N16"/>
    <mergeCell ref="O15:O16"/>
    <mergeCell ref="A15:A16"/>
    <mergeCell ref="E15:E16"/>
    <mergeCell ref="F15:F16"/>
    <mergeCell ref="G15:G16"/>
    <mergeCell ref="H15:H16"/>
    <mergeCell ref="I15:I16"/>
    <mergeCell ref="AC15:AC16"/>
    <mergeCell ref="AD15:AD16"/>
    <mergeCell ref="AE15:AE16"/>
    <mergeCell ref="AF15:AF16"/>
    <mergeCell ref="P15:P16"/>
    <mergeCell ref="Q15:Q16"/>
    <mergeCell ref="R15:R16"/>
    <mergeCell ref="S15:S16"/>
    <mergeCell ref="T15:T16"/>
    <mergeCell ref="Z15:Z16"/>
    <mergeCell ref="M20:N20"/>
    <mergeCell ref="M21:N21"/>
    <mergeCell ref="E27:K27"/>
    <mergeCell ref="Q27:U27"/>
    <mergeCell ref="AS15:AS16"/>
    <mergeCell ref="AT15:AT16"/>
    <mergeCell ref="E18:K18"/>
    <mergeCell ref="M18:N18"/>
    <mergeCell ref="F19:K19"/>
    <mergeCell ref="M19:N19"/>
    <mergeCell ref="AM15:AM16"/>
    <mergeCell ref="AN15:AN16"/>
    <mergeCell ref="AO15:AO16"/>
    <mergeCell ref="AP15:AP16"/>
    <mergeCell ref="AQ15:AQ16"/>
    <mergeCell ref="AR15:AR16"/>
    <mergeCell ref="AG15:AG16"/>
    <mergeCell ref="AH15:AH16"/>
    <mergeCell ref="AI15:AI16"/>
    <mergeCell ref="AJ15:AJ16"/>
    <mergeCell ref="AK15:AK16"/>
    <mergeCell ref="AL15:AL16"/>
    <mergeCell ref="AA15:AA16"/>
    <mergeCell ref="AB15:AB16"/>
  </mergeCells>
  <dataValidations count="5">
    <dataValidation type="list" allowBlank="1" showInputMessage="1" showErrorMessage="1" sqref="E19" xr:uid="{7A06750F-3277-423F-B3A4-64089E5721B4}">
      <formula1>"1,2,3"</formula1>
    </dataValidation>
    <dataValidation type="textLength" allowBlank="1" showInputMessage="1" showErrorMessage="1" sqref="F19:K19" xr:uid="{6F996ECC-EC75-48C1-9DF5-61269CB6F9F8}">
      <formula1>1</formula1>
      <formula2>20</formula2>
    </dataValidation>
    <dataValidation type="list" allowBlank="1" showInputMessage="1" showErrorMessage="1" sqref="E7:I16 L7:P16" xr:uid="{E12DE1BC-BAF0-4908-B9F3-189C527BE9F4}">
      <formula1>"0,6,7,8,9,10,X"</formula1>
    </dataValidation>
    <dataValidation type="list" allowBlank="1" showInputMessage="1" showErrorMessage="1" sqref="R20:R24" xr:uid="{DD04EDB8-B5D4-4B5D-B3B3-C50ED0155749}">
      <formula1>"O,P"</formula1>
    </dataValidation>
    <dataValidation type="list" allowBlank="1" showInputMessage="1" showErrorMessage="1" sqref="F20:F24" xr:uid="{0DB078C3-07B2-4566-B8C8-BAB0C46922DB}">
      <formula1>"F,M"</formula1>
    </dataValidation>
  </dataValidations>
  <pageMargins left="0.7" right="0.7" top="0.75" bottom="0.75" header="0.3" footer="0.3"/>
  <pageSetup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85561-8647-446E-946F-763CA93AF443}">
  <sheetPr codeName="Sheet5">
    <tabColor rgb="FFC00000"/>
    <pageSetUpPr fitToPage="1"/>
  </sheetPr>
  <dimension ref="A1:AT112"/>
  <sheetViews>
    <sheetView workbookViewId="0">
      <selection activeCell="D109" sqref="D109"/>
    </sheetView>
  </sheetViews>
  <sheetFormatPr defaultRowHeight="14.5" x14ac:dyDescent="0.35"/>
  <cols>
    <col min="3" max="3" width="28.90625" customWidth="1"/>
    <col min="4" max="4" width="42" customWidth="1"/>
    <col min="9" max="9" width="10.08984375" customWidth="1"/>
    <col min="10" max="10" width="9.90625" style="1" customWidth="1"/>
    <col min="11" max="11" width="13.7265625" customWidth="1"/>
    <col min="17" max="17" width="13.453125" customWidth="1"/>
    <col min="18" max="18" width="13.26953125" customWidth="1"/>
    <col min="20" max="20" width="12.26953125" customWidth="1"/>
    <col min="26" max="26" width="11.7265625" customWidth="1"/>
    <col min="31" max="31" width="11.90625" customWidth="1"/>
    <col min="34" max="34" width="12.08984375" customWidth="1"/>
    <col min="39" max="39" width="15.36328125" customWidth="1"/>
  </cols>
  <sheetData>
    <row r="1" spans="1:46" ht="36.5" thickTop="1" x14ac:dyDescent="0.8">
      <c r="B1" s="20"/>
      <c r="C1" s="21"/>
      <c r="D1" s="21"/>
      <c r="E1" s="21"/>
      <c r="F1" s="22" t="s">
        <v>27</v>
      </c>
      <c r="G1" s="21"/>
      <c r="H1" s="21"/>
      <c r="I1" s="21"/>
      <c r="J1" s="23"/>
      <c r="K1" s="21"/>
      <c r="L1" s="21"/>
      <c r="M1" s="21"/>
      <c r="N1" s="21"/>
      <c r="O1" s="21"/>
      <c r="P1" s="21"/>
      <c r="Q1" s="97" t="s">
        <v>97</v>
      </c>
      <c r="R1" s="97">
        <v>1</v>
      </c>
      <c r="S1" s="21"/>
      <c r="T1" s="21"/>
      <c r="U1" s="21"/>
      <c r="V1" s="24"/>
    </row>
    <row r="2" spans="1:46" ht="26" x14ac:dyDescent="0.6">
      <c r="B2" s="25"/>
      <c r="G2" s="26" t="s">
        <v>28</v>
      </c>
      <c r="V2" s="27"/>
    </row>
    <row r="3" spans="1:46" ht="28.5" x14ac:dyDescent="0.65">
      <c r="B3" s="25"/>
      <c r="E3" s="28" t="s">
        <v>29</v>
      </c>
      <c r="V3" s="27"/>
    </row>
    <row r="4" spans="1:46" ht="15" thickBot="1" x14ac:dyDescent="0.4">
      <c r="B4" s="25"/>
      <c r="V4" s="27"/>
    </row>
    <row r="5" spans="1:46" ht="19.5" customHeight="1" thickBot="1" x14ac:dyDescent="0.6">
      <c r="B5" s="25"/>
      <c r="D5" s="17" t="s">
        <v>0</v>
      </c>
      <c r="E5" s="173" t="s">
        <v>4</v>
      </c>
      <c r="F5" s="174"/>
      <c r="G5" s="174"/>
      <c r="H5" s="174"/>
      <c r="I5" s="174"/>
      <c r="J5" s="174"/>
      <c r="K5" s="174"/>
      <c r="L5" s="171" t="s">
        <v>5</v>
      </c>
      <c r="M5" s="172"/>
      <c r="N5" s="172"/>
      <c r="O5" s="172"/>
      <c r="P5" s="172"/>
      <c r="Q5" s="172"/>
      <c r="R5" s="16"/>
      <c r="S5" s="176" t="s">
        <v>3</v>
      </c>
      <c r="T5" s="177"/>
      <c r="V5" s="27"/>
      <c r="AA5" s="38" t="s">
        <v>47</v>
      </c>
      <c r="AH5" s="38" t="s">
        <v>48</v>
      </c>
      <c r="AO5" s="38" t="s">
        <v>49</v>
      </c>
    </row>
    <row r="6" spans="1:46" ht="29.25" customHeight="1" thickTop="1" thickBot="1" x14ac:dyDescent="0.5">
      <c r="A6" s="29"/>
      <c r="B6" s="29"/>
      <c r="C6" s="181" t="s">
        <v>51</v>
      </c>
      <c r="D6" s="182"/>
      <c r="E6" s="2">
        <v>1</v>
      </c>
      <c r="F6" s="2">
        <v>2</v>
      </c>
      <c r="G6" s="2">
        <v>3</v>
      </c>
      <c r="H6" s="2">
        <v>4</v>
      </c>
      <c r="I6" s="2">
        <v>5</v>
      </c>
      <c r="J6" s="13" t="s">
        <v>1</v>
      </c>
      <c r="K6" s="14" t="s">
        <v>15</v>
      </c>
      <c r="L6" s="10">
        <v>1</v>
      </c>
      <c r="M6" s="11">
        <v>2</v>
      </c>
      <c r="N6" s="11">
        <v>3</v>
      </c>
      <c r="O6" s="11">
        <v>4</v>
      </c>
      <c r="P6" s="11">
        <v>5</v>
      </c>
      <c r="Q6" s="12" t="s">
        <v>2</v>
      </c>
      <c r="R6" s="15" t="s">
        <v>15</v>
      </c>
      <c r="S6" s="30"/>
      <c r="T6" s="15" t="s">
        <v>15</v>
      </c>
      <c r="V6" s="27"/>
      <c r="Z6" s="47" t="s">
        <v>35</v>
      </c>
      <c r="AA6" s="48" t="s">
        <v>36</v>
      </c>
      <c r="AB6" s="48" t="s">
        <v>37</v>
      </c>
      <c r="AC6" s="48" t="s">
        <v>38</v>
      </c>
      <c r="AD6" s="48" t="s">
        <v>39</v>
      </c>
      <c r="AE6" s="48" t="s">
        <v>40</v>
      </c>
      <c r="AF6" s="49" t="s">
        <v>41</v>
      </c>
      <c r="AG6" s="39" t="s">
        <v>35</v>
      </c>
      <c r="AH6" s="40" t="s">
        <v>36</v>
      </c>
      <c r="AI6" s="40" t="s">
        <v>37</v>
      </c>
      <c r="AJ6" s="40" t="s">
        <v>38</v>
      </c>
      <c r="AK6" s="40" t="s">
        <v>39</v>
      </c>
      <c r="AL6" s="40" t="s">
        <v>40</v>
      </c>
      <c r="AM6" s="41" t="s">
        <v>41</v>
      </c>
      <c r="AN6" s="39" t="s">
        <v>35</v>
      </c>
      <c r="AO6" s="40" t="s">
        <v>36</v>
      </c>
      <c r="AP6" s="40" t="s">
        <v>37</v>
      </c>
      <c r="AQ6" s="40" t="s">
        <v>38</v>
      </c>
      <c r="AR6" s="40" t="s">
        <v>39</v>
      </c>
      <c r="AS6" s="40" t="s">
        <v>40</v>
      </c>
      <c r="AT6" s="41" t="s">
        <v>41</v>
      </c>
    </row>
    <row r="7" spans="1:46" ht="25.5" customHeight="1" thickTop="1" thickBot="1" x14ac:dyDescent="0.5">
      <c r="A7" s="183">
        <v>1</v>
      </c>
      <c r="B7" s="54" t="s">
        <v>52</v>
      </c>
      <c r="C7" s="81"/>
      <c r="D7" s="55"/>
      <c r="E7" s="140"/>
      <c r="F7" s="140"/>
      <c r="G7" s="140"/>
      <c r="H7" s="140"/>
      <c r="I7" s="140"/>
      <c r="J7" s="142">
        <f>J102</f>
        <v>0</v>
      </c>
      <c r="K7" s="144" t="str">
        <f>IF(K102=0," ",VLOOKUP(K102,$Y$102:$Z$110,2))</f>
        <v xml:space="preserve"> </v>
      </c>
      <c r="L7" s="145"/>
      <c r="M7" s="147"/>
      <c r="N7" s="147"/>
      <c r="O7" s="147"/>
      <c r="P7" s="147"/>
      <c r="Q7" s="142">
        <f>Q102</f>
        <v>0</v>
      </c>
      <c r="R7" s="144" t="str">
        <f>IF(R102=0," ",VLOOKUP(R102,$Y$102:$Z$110,2))</f>
        <v xml:space="preserve"> </v>
      </c>
      <c r="S7" s="142">
        <f>T102</f>
        <v>0</v>
      </c>
      <c r="T7" s="144" t="str">
        <f>IF(U102=10,"xxxxxxxxxx",IF(U102=0," ",VLOOKUP(U102,$Y$102:$Z$110,2)))</f>
        <v xml:space="preserve"> </v>
      </c>
      <c r="V7" s="27"/>
      <c r="Z7" s="178">
        <f>(COUNTIF($E$7:$I$8,0))</f>
        <v>0</v>
      </c>
      <c r="AA7" s="180">
        <f>(COUNTIF($E$7:$I$8,6))</f>
        <v>0</v>
      </c>
      <c r="AB7" s="180">
        <f>(COUNTIF($E$7:$I$8,7))</f>
        <v>0</v>
      </c>
      <c r="AC7" s="180">
        <f>(COUNTIF($E$7:$I$8,8))</f>
        <v>0</v>
      </c>
      <c r="AD7" s="180">
        <f>(COUNTIF($E$7:$I$8,9))</f>
        <v>0</v>
      </c>
      <c r="AE7" s="180">
        <f>(COUNTIF($E$7:$I$8,10))</f>
        <v>0</v>
      </c>
      <c r="AF7" s="179">
        <f>K102</f>
        <v>0</v>
      </c>
      <c r="AG7" s="152">
        <f>(COUNTIF($L7:$P8,0))</f>
        <v>0</v>
      </c>
      <c r="AH7" s="149">
        <f>(COUNTIF($L7:$P8,6))</f>
        <v>0</v>
      </c>
      <c r="AI7" s="149">
        <f>(COUNTIF($L7:$P8,7))</f>
        <v>0</v>
      </c>
      <c r="AJ7" s="149">
        <f>(COUNTIF($L7:$P8,8))</f>
        <v>0</v>
      </c>
      <c r="AK7" s="149">
        <f>(COUNTIF($L7:$P8,9))</f>
        <v>0</v>
      </c>
      <c r="AL7" s="149">
        <f>(COUNTIF($L7:$P8,10))</f>
        <v>0</v>
      </c>
      <c r="AM7" s="156">
        <f>R102</f>
        <v>0</v>
      </c>
      <c r="AN7" s="152">
        <f>Z7+AG7</f>
        <v>0</v>
      </c>
      <c r="AO7" s="149">
        <f t="shared" ref="AO7:AT7" si="0">AA7+AH7</f>
        <v>0</v>
      </c>
      <c r="AP7" s="149">
        <f t="shared" si="0"/>
        <v>0</v>
      </c>
      <c r="AQ7" s="149">
        <f t="shared" si="0"/>
        <v>0</v>
      </c>
      <c r="AR7" s="149">
        <f t="shared" si="0"/>
        <v>0</v>
      </c>
      <c r="AS7" s="149">
        <f t="shared" si="0"/>
        <v>0</v>
      </c>
      <c r="AT7" s="156">
        <f t="shared" si="0"/>
        <v>0</v>
      </c>
    </row>
    <row r="8" spans="1:46" ht="22" thickTop="1" thickBot="1" x14ac:dyDescent="0.5">
      <c r="A8" s="183"/>
      <c r="B8" s="53" t="s">
        <v>50</v>
      </c>
      <c r="C8" s="82"/>
      <c r="D8" s="83"/>
      <c r="E8" s="141"/>
      <c r="F8" s="141"/>
      <c r="G8" s="141"/>
      <c r="H8" s="141"/>
      <c r="I8" s="141"/>
      <c r="J8" s="143"/>
      <c r="K8" s="144"/>
      <c r="L8" s="146"/>
      <c r="M8" s="148"/>
      <c r="N8" s="148"/>
      <c r="O8" s="148"/>
      <c r="P8" s="148"/>
      <c r="Q8" s="143"/>
      <c r="R8" s="144"/>
      <c r="S8" s="143"/>
      <c r="T8" s="144"/>
      <c r="V8" s="27"/>
      <c r="Z8" s="151"/>
      <c r="AA8" s="150"/>
      <c r="AB8" s="150"/>
      <c r="AC8" s="150"/>
      <c r="AD8" s="150"/>
      <c r="AE8" s="150"/>
      <c r="AF8" s="153"/>
      <c r="AG8" s="151"/>
      <c r="AH8" s="150"/>
      <c r="AI8" s="150"/>
      <c r="AJ8" s="150"/>
      <c r="AK8" s="150"/>
      <c r="AL8" s="150"/>
      <c r="AM8" s="153"/>
      <c r="AN8" s="151"/>
      <c r="AO8" s="150"/>
      <c r="AP8" s="150"/>
      <c r="AQ8" s="150"/>
      <c r="AR8" s="150"/>
      <c r="AS8" s="150"/>
      <c r="AT8" s="153"/>
    </row>
    <row r="9" spans="1:46" ht="21.65" customHeight="1" thickTop="1" thickBot="1" x14ac:dyDescent="0.5">
      <c r="A9" s="183">
        <v>2</v>
      </c>
      <c r="B9" s="54" t="s">
        <v>52</v>
      </c>
      <c r="C9" s="84"/>
      <c r="D9" s="56"/>
      <c r="E9" s="140"/>
      <c r="F9" s="140"/>
      <c r="G9" s="140"/>
      <c r="H9" s="140"/>
      <c r="I9" s="140"/>
      <c r="J9" s="142">
        <f>J104</f>
        <v>0</v>
      </c>
      <c r="K9" s="144" t="str">
        <f>IF(K104=0," ",VLOOKUP(K104,$Y$102:$Z$110,2))</f>
        <v xml:space="preserve"> </v>
      </c>
      <c r="L9" s="145"/>
      <c r="M9" s="147"/>
      <c r="N9" s="147"/>
      <c r="O9" s="147"/>
      <c r="P9" s="147"/>
      <c r="Q9" s="142">
        <f>Q104</f>
        <v>0</v>
      </c>
      <c r="R9" s="144" t="str">
        <f>IF(R104=0," ",VLOOKUP(R104,$Y$102:$Z$110,2))</f>
        <v xml:space="preserve"> </v>
      </c>
      <c r="S9" s="142">
        <f>T104</f>
        <v>0</v>
      </c>
      <c r="T9" s="144" t="str">
        <f>IF(U104=10,"xxxxxxxxxx",IF(U104=0," ",VLOOKUP(U104,$Y$102:$Z$110,2)))</f>
        <v xml:space="preserve"> </v>
      </c>
      <c r="V9" s="27"/>
      <c r="Z9" s="151">
        <f>(COUNTIF($E$9:$I$10,0))</f>
        <v>0</v>
      </c>
      <c r="AA9" s="150">
        <f>(COUNTIF($E$9:$I$10,6))</f>
        <v>0</v>
      </c>
      <c r="AB9" s="150">
        <f>(COUNTIF($E$9:$I$10,7))</f>
        <v>0</v>
      </c>
      <c r="AC9" s="150">
        <f>(COUNTIF($E$9:$I$10,8))</f>
        <v>0</v>
      </c>
      <c r="AD9" s="150">
        <f>(COUNTIF($E$9:$I$10,9))</f>
        <v>0</v>
      </c>
      <c r="AE9" s="150">
        <f>(COUNTIF($E$9:$I$10,10))</f>
        <v>0</v>
      </c>
      <c r="AF9" s="153">
        <f t="shared" ref="AF9" si="1">K104</f>
        <v>0</v>
      </c>
      <c r="AG9" s="151">
        <f t="shared" ref="AG9" si="2">(COUNTIF($L9:$P10,0))</f>
        <v>0</v>
      </c>
      <c r="AH9" s="150">
        <f t="shared" ref="AH9" si="3">(COUNTIF($L9:$P10,6))</f>
        <v>0</v>
      </c>
      <c r="AI9" s="150">
        <f t="shared" ref="AI9" si="4">(COUNTIF($L9:$P10,7))</f>
        <v>0</v>
      </c>
      <c r="AJ9" s="150">
        <f t="shared" ref="AJ9" si="5">(COUNTIF($L9:$P10,8))</f>
        <v>0</v>
      </c>
      <c r="AK9" s="150">
        <f t="shared" ref="AK9" si="6">(COUNTIF($L9:$P10,9))</f>
        <v>0</v>
      </c>
      <c r="AL9" s="150">
        <f t="shared" ref="AL9" si="7">(COUNTIF($L9:$P10,10))</f>
        <v>0</v>
      </c>
      <c r="AM9" s="153">
        <f t="shared" ref="AM9" si="8">R104</f>
        <v>0</v>
      </c>
      <c r="AN9" s="151">
        <f t="shared" ref="AN9" si="9">Z9+AG9</f>
        <v>0</v>
      </c>
      <c r="AO9" s="150">
        <f t="shared" ref="AO9" si="10">AA9+AH9</f>
        <v>0</v>
      </c>
      <c r="AP9" s="150">
        <f t="shared" ref="AP9" si="11">AB9+AI9</f>
        <v>0</v>
      </c>
      <c r="AQ9" s="150">
        <f t="shared" ref="AQ9" si="12">AC9+AJ9</f>
        <v>0</v>
      </c>
      <c r="AR9" s="150">
        <f t="shared" ref="AR9" si="13">AD9+AK9</f>
        <v>0</v>
      </c>
      <c r="AS9" s="150">
        <f t="shared" ref="AS9" si="14">AE9+AL9</f>
        <v>0</v>
      </c>
      <c r="AT9" s="153">
        <f t="shared" ref="AT9" si="15">AF9+AM9</f>
        <v>0</v>
      </c>
    </row>
    <row r="10" spans="1:46" ht="22" thickTop="1" thickBot="1" x14ac:dyDescent="0.5">
      <c r="A10" s="183"/>
      <c r="B10" s="53" t="s">
        <v>50</v>
      </c>
      <c r="C10" s="82"/>
      <c r="D10" s="83"/>
      <c r="E10" s="141"/>
      <c r="F10" s="141"/>
      <c r="G10" s="141"/>
      <c r="H10" s="141"/>
      <c r="I10" s="141"/>
      <c r="J10" s="143"/>
      <c r="K10" s="144"/>
      <c r="L10" s="146"/>
      <c r="M10" s="148"/>
      <c r="N10" s="148"/>
      <c r="O10" s="148"/>
      <c r="P10" s="148"/>
      <c r="Q10" s="143"/>
      <c r="R10" s="144"/>
      <c r="S10" s="143"/>
      <c r="T10" s="144"/>
      <c r="V10" s="27"/>
      <c r="Z10" s="151"/>
      <c r="AA10" s="150"/>
      <c r="AB10" s="150"/>
      <c r="AC10" s="150"/>
      <c r="AD10" s="150"/>
      <c r="AE10" s="150"/>
      <c r="AF10" s="153"/>
      <c r="AG10" s="151"/>
      <c r="AH10" s="150"/>
      <c r="AI10" s="150"/>
      <c r="AJ10" s="150"/>
      <c r="AK10" s="150"/>
      <c r="AL10" s="150"/>
      <c r="AM10" s="153"/>
      <c r="AN10" s="151"/>
      <c r="AO10" s="150"/>
      <c r="AP10" s="150"/>
      <c r="AQ10" s="150"/>
      <c r="AR10" s="150"/>
      <c r="AS10" s="150"/>
      <c r="AT10" s="153"/>
    </row>
    <row r="11" spans="1:46" ht="23.15" customHeight="1" thickTop="1" thickBot="1" x14ac:dyDescent="0.5">
      <c r="A11" s="183">
        <v>3</v>
      </c>
      <c r="B11" s="54" t="s">
        <v>52</v>
      </c>
      <c r="C11" s="84"/>
      <c r="D11" s="56"/>
      <c r="E11" s="140"/>
      <c r="F11" s="140"/>
      <c r="G11" s="140"/>
      <c r="H11" s="140"/>
      <c r="I11" s="140"/>
      <c r="J11" s="142">
        <f>J106</f>
        <v>0</v>
      </c>
      <c r="K11" s="144" t="str">
        <f>IF(K106=0," ",VLOOKUP(K106,$Y$102:$Z$110,2))</f>
        <v xml:space="preserve"> </v>
      </c>
      <c r="L11" s="145"/>
      <c r="M11" s="147"/>
      <c r="N11" s="147"/>
      <c r="O11" s="147"/>
      <c r="P11" s="147"/>
      <c r="Q11" s="142">
        <f>Q106</f>
        <v>0</v>
      </c>
      <c r="R11" s="144" t="str">
        <f>IF(R106=0," ",VLOOKUP(R106,$Y$102:$Z$110,2))</f>
        <v xml:space="preserve"> </v>
      </c>
      <c r="S11" s="142">
        <f>T106</f>
        <v>0</v>
      </c>
      <c r="T11" s="144" t="str">
        <f>IF(U106=10,"xxxxxxxxxx",IF(U106=0," ",VLOOKUP(U106,$Y$102:$Z$110,2)))</f>
        <v xml:space="preserve"> </v>
      </c>
      <c r="V11" s="27"/>
      <c r="Z11" s="151">
        <f>(COUNTIF($E$11:$I$12,0))</f>
        <v>0</v>
      </c>
      <c r="AA11" s="150">
        <f>(COUNTIF($E$11:$I$12,6))</f>
        <v>0</v>
      </c>
      <c r="AB11" s="150">
        <f>(COUNTIF($E$11:$I$12,7))</f>
        <v>0</v>
      </c>
      <c r="AC11" s="150">
        <f>(COUNTIF($E$11:$I$12,8))</f>
        <v>0</v>
      </c>
      <c r="AD11" s="150">
        <f>(COUNTIF($E$11:$I$12,9))</f>
        <v>0</v>
      </c>
      <c r="AE11" s="150">
        <f>(COUNTIF($E$11:$I$12,10))</f>
        <v>0</v>
      </c>
      <c r="AF11" s="153">
        <f t="shared" ref="AF11" si="16">K106</f>
        <v>0</v>
      </c>
      <c r="AG11" s="151">
        <f t="shared" ref="AG11" si="17">(COUNTIF($L11:$P12,0))</f>
        <v>0</v>
      </c>
      <c r="AH11" s="150">
        <f t="shared" ref="AH11" si="18">(COUNTIF($L11:$P12,6))</f>
        <v>0</v>
      </c>
      <c r="AI11" s="150">
        <f t="shared" ref="AI11" si="19">(COUNTIF($L11:$P12,7))</f>
        <v>0</v>
      </c>
      <c r="AJ11" s="150">
        <f t="shared" ref="AJ11" si="20">(COUNTIF($L11:$P12,8))</f>
        <v>0</v>
      </c>
      <c r="AK11" s="150">
        <f t="shared" ref="AK11" si="21">(COUNTIF($L11:$P12,9))</f>
        <v>0</v>
      </c>
      <c r="AL11" s="150">
        <f t="shared" ref="AL11" si="22">(COUNTIF($L11:$P12,10))</f>
        <v>0</v>
      </c>
      <c r="AM11" s="153">
        <f t="shared" ref="AM11" si="23">R106</f>
        <v>0</v>
      </c>
      <c r="AN11" s="151">
        <f t="shared" ref="AN11" si="24">Z11+AG11</f>
        <v>0</v>
      </c>
      <c r="AO11" s="150">
        <f t="shared" ref="AO11" si="25">AA11+AH11</f>
        <v>0</v>
      </c>
      <c r="AP11" s="150">
        <f t="shared" ref="AP11" si="26">AB11+AI11</f>
        <v>0</v>
      </c>
      <c r="AQ11" s="150">
        <f t="shared" ref="AQ11" si="27">AC11+AJ11</f>
        <v>0</v>
      </c>
      <c r="AR11" s="150">
        <f t="shared" ref="AR11" si="28">AD11+AK11</f>
        <v>0</v>
      </c>
      <c r="AS11" s="150">
        <f t="shared" ref="AS11" si="29">AE11+AL11</f>
        <v>0</v>
      </c>
      <c r="AT11" s="153">
        <f t="shared" ref="AT11" si="30">AF11+AM11</f>
        <v>0</v>
      </c>
    </row>
    <row r="12" spans="1:46" ht="22" thickTop="1" thickBot="1" x14ac:dyDescent="0.5">
      <c r="A12" s="183"/>
      <c r="B12" s="53" t="s">
        <v>50</v>
      </c>
      <c r="C12" s="82"/>
      <c r="D12" s="85"/>
      <c r="E12" s="175"/>
      <c r="F12" s="141"/>
      <c r="G12" s="141"/>
      <c r="H12" s="141"/>
      <c r="I12" s="141"/>
      <c r="J12" s="143"/>
      <c r="K12" s="144"/>
      <c r="L12" s="146"/>
      <c r="M12" s="148"/>
      <c r="N12" s="148"/>
      <c r="O12" s="148"/>
      <c r="P12" s="148"/>
      <c r="Q12" s="143"/>
      <c r="R12" s="144"/>
      <c r="S12" s="143"/>
      <c r="T12" s="144"/>
      <c r="V12" s="27"/>
      <c r="Z12" s="151"/>
      <c r="AA12" s="150"/>
      <c r="AB12" s="150"/>
      <c r="AC12" s="150"/>
      <c r="AD12" s="150"/>
      <c r="AE12" s="150"/>
      <c r="AF12" s="153"/>
      <c r="AG12" s="151"/>
      <c r="AH12" s="150"/>
      <c r="AI12" s="150"/>
      <c r="AJ12" s="150"/>
      <c r="AK12" s="150"/>
      <c r="AL12" s="150"/>
      <c r="AM12" s="153"/>
      <c r="AN12" s="151"/>
      <c r="AO12" s="150"/>
      <c r="AP12" s="150"/>
      <c r="AQ12" s="150"/>
      <c r="AR12" s="150"/>
      <c r="AS12" s="150"/>
      <c r="AT12" s="153"/>
    </row>
    <row r="13" spans="1:46" ht="22" customHeight="1" thickTop="1" thickBot="1" x14ac:dyDescent="0.5">
      <c r="A13" s="183">
        <v>4</v>
      </c>
      <c r="B13" s="54" t="s">
        <v>52</v>
      </c>
      <c r="C13" s="84"/>
      <c r="D13" s="56"/>
      <c r="E13" s="140"/>
      <c r="F13" s="140"/>
      <c r="G13" s="140"/>
      <c r="H13" s="140"/>
      <c r="I13" s="140"/>
      <c r="J13" s="142">
        <f>J108</f>
        <v>0</v>
      </c>
      <c r="K13" s="144" t="str">
        <f>IF(K108=0," ",VLOOKUP(K108,$Y$102:$Z$110,2))</f>
        <v xml:space="preserve"> </v>
      </c>
      <c r="L13" s="145"/>
      <c r="M13" s="147"/>
      <c r="N13" s="147"/>
      <c r="O13" s="147"/>
      <c r="P13" s="147"/>
      <c r="Q13" s="142">
        <f>Q108</f>
        <v>0</v>
      </c>
      <c r="R13" s="144" t="str">
        <f>IF(R108=0," ",VLOOKUP(R108,$Y$102:$Z$110,2))</f>
        <v xml:space="preserve"> </v>
      </c>
      <c r="S13" s="142">
        <f>T108</f>
        <v>0</v>
      </c>
      <c r="T13" s="144" t="str">
        <f>IF(U108=10,"xxxxxxxxxx",IF(U108=0," ",VLOOKUP(U108,$Y$102:$Z$110,2)))</f>
        <v xml:space="preserve"> </v>
      </c>
      <c r="V13" s="27"/>
      <c r="Z13" s="151">
        <f>(COUNTIF($E$13:$I$14,0))</f>
        <v>0</v>
      </c>
      <c r="AA13" s="150">
        <f>(COUNTIF($E$13:$I$14,6))</f>
        <v>0</v>
      </c>
      <c r="AB13" s="150">
        <f>(COUNTIF($E$13:$I$14,7))</f>
        <v>0</v>
      </c>
      <c r="AC13" s="150">
        <f>(COUNTIF($E$13:$I$14,8))</f>
        <v>0</v>
      </c>
      <c r="AD13" s="150">
        <f>(COUNTIF($E$13:$I$14,9))</f>
        <v>0</v>
      </c>
      <c r="AE13" s="150">
        <f>(COUNTIF($E$13:$I$14,10))</f>
        <v>0</v>
      </c>
      <c r="AF13" s="153">
        <f t="shared" ref="AF13" si="31">K108</f>
        <v>0</v>
      </c>
      <c r="AG13" s="151">
        <f t="shared" ref="AG13" si="32">(COUNTIF($L13:$P14,0))</f>
        <v>0</v>
      </c>
      <c r="AH13" s="150">
        <f t="shared" ref="AH13" si="33">(COUNTIF($L13:$P14,6))</f>
        <v>0</v>
      </c>
      <c r="AI13" s="150">
        <f t="shared" ref="AI13" si="34">(COUNTIF($L13:$P14,7))</f>
        <v>0</v>
      </c>
      <c r="AJ13" s="150">
        <f t="shared" ref="AJ13" si="35">(COUNTIF($L13:$P14,8))</f>
        <v>0</v>
      </c>
      <c r="AK13" s="150">
        <f t="shared" ref="AK13" si="36">(COUNTIF($L13:$P14,9))</f>
        <v>0</v>
      </c>
      <c r="AL13" s="150">
        <f t="shared" ref="AL13" si="37">(COUNTIF($L13:$P14,10))</f>
        <v>0</v>
      </c>
      <c r="AM13" s="153">
        <f t="shared" ref="AM13" si="38">R108</f>
        <v>0</v>
      </c>
      <c r="AN13" s="151">
        <f t="shared" ref="AN13" si="39">Z13+AG13</f>
        <v>0</v>
      </c>
      <c r="AO13" s="150">
        <f t="shared" ref="AO13" si="40">AA13+AH13</f>
        <v>0</v>
      </c>
      <c r="AP13" s="150">
        <f t="shared" ref="AP13" si="41">AB13+AI13</f>
        <v>0</v>
      </c>
      <c r="AQ13" s="150">
        <f t="shared" ref="AQ13" si="42">AC13+AJ13</f>
        <v>0</v>
      </c>
      <c r="AR13" s="150">
        <f t="shared" ref="AR13" si="43">AD13+AK13</f>
        <v>0</v>
      </c>
      <c r="AS13" s="150">
        <f t="shared" ref="AS13" si="44">AE13+AL13</f>
        <v>0</v>
      </c>
      <c r="AT13" s="153">
        <f t="shared" ref="AT13" si="45">AF13+AM13</f>
        <v>0</v>
      </c>
    </row>
    <row r="14" spans="1:46" ht="22" thickTop="1" thickBot="1" x14ac:dyDescent="0.5">
      <c r="A14" s="183"/>
      <c r="B14" s="53" t="s">
        <v>50</v>
      </c>
      <c r="C14" s="82"/>
      <c r="D14" s="83"/>
      <c r="E14" s="141"/>
      <c r="F14" s="141"/>
      <c r="G14" s="141"/>
      <c r="H14" s="141"/>
      <c r="I14" s="141"/>
      <c r="J14" s="143"/>
      <c r="K14" s="144"/>
      <c r="L14" s="146"/>
      <c r="M14" s="148"/>
      <c r="N14" s="148"/>
      <c r="O14" s="148"/>
      <c r="P14" s="148"/>
      <c r="Q14" s="143"/>
      <c r="R14" s="144"/>
      <c r="S14" s="143"/>
      <c r="T14" s="144"/>
      <c r="V14" s="27"/>
      <c r="Z14" s="151"/>
      <c r="AA14" s="150"/>
      <c r="AB14" s="150"/>
      <c r="AC14" s="150"/>
      <c r="AD14" s="150"/>
      <c r="AE14" s="150"/>
      <c r="AF14" s="153"/>
      <c r="AG14" s="151"/>
      <c r="AH14" s="150"/>
      <c r="AI14" s="150"/>
      <c r="AJ14" s="150"/>
      <c r="AK14" s="150"/>
      <c r="AL14" s="150"/>
      <c r="AM14" s="153"/>
      <c r="AN14" s="151"/>
      <c r="AO14" s="150"/>
      <c r="AP14" s="150"/>
      <c r="AQ14" s="150"/>
      <c r="AR14" s="150"/>
      <c r="AS14" s="150"/>
      <c r="AT14" s="153"/>
    </row>
    <row r="15" spans="1:46" ht="23.5" customHeight="1" thickTop="1" thickBot="1" x14ac:dyDescent="0.5">
      <c r="A15" s="183">
        <v>5</v>
      </c>
      <c r="B15" s="54" t="s">
        <v>52</v>
      </c>
      <c r="C15" s="84"/>
      <c r="D15" s="56"/>
      <c r="E15" s="140"/>
      <c r="F15" s="140"/>
      <c r="G15" s="140"/>
      <c r="H15" s="140"/>
      <c r="I15" s="140"/>
      <c r="J15" s="142">
        <f>J110</f>
        <v>0</v>
      </c>
      <c r="K15" s="144" t="str">
        <f>IF(K110=0," ",VLOOKUP(K110,$Y$102:$Z$110,2))</f>
        <v xml:space="preserve"> </v>
      </c>
      <c r="L15" s="145"/>
      <c r="M15" s="147"/>
      <c r="N15" s="147"/>
      <c r="O15" s="147"/>
      <c r="P15" s="147"/>
      <c r="Q15" s="142">
        <f>Q110</f>
        <v>0</v>
      </c>
      <c r="R15" s="144" t="str">
        <f>IF(R110=0," ",VLOOKUP(R110,$Y$102:$Z$110,2))</f>
        <v xml:space="preserve"> </v>
      </c>
      <c r="S15" s="142">
        <f>T110</f>
        <v>0</v>
      </c>
      <c r="T15" s="144" t="str">
        <f>IF(U110=10,"xxxxxxxxxx",IF(U110=0," ",VLOOKUP(U110,$Y$102:$Z$110,2)))</f>
        <v xml:space="preserve"> </v>
      </c>
      <c r="V15" s="27"/>
      <c r="Z15" s="151">
        <f>(COUNTIF($E$15:$I$16,0))</f>
        <v>0</v>
      </c>
      <c r="AA15" s="150">
        <f>(COUNTIF($E$15:$I$16,6))</f>
        <v>0</v>
      </c>
      <c r="AB15" s="150">
        <f>(COUNTIF($E$15:$I$16,7))</f>
        <v>0</v>
      </c>
      <c r="AC15" s="150">
        <f>(COUNTIF($E$15:$I$16,8))</f>
        <v>0</v>
      </c>
      <c r="AD15" s="150">
        <f>(COUNTIF($E$15:$I$16,9))</f>
        <v>0</v>
      </c>
      <c r="AE15" s="150">
        <f>(COUNTIF($E$15:$I$16,10))</f>
        <v>0</v>
      </c>
      <c r="AF15" s="153">
        <f t="shared" ref="AF15" si="46">K110</f>
        <v>0</v>
      </c>
      <c r="AG15" s="151">
        <f t="shared" ref="AG15" si="47">(COUNTIF($L15:$P16,0))</f>
        <v>0</v>
      </c>
      <c r="AH15" s="150">
        <f t="shared" ref="AH15" si="48">(COUNTIF($L15:$P16,6))</f>
        <v>0</v>
      </c>
      <c r="AI15" s="150">
        <f t="shared" ref="AI15" si="49">(COUNTIF($L15:$P16,7))</f>
        <v>0</v>
      </c>
      <c r="AJ15" s="150">
        <f t="shared" ref="AJ15" si="50">(COUNTIF($L15:$P16,8))</f>
        <v>0</v>
      </c>
      <c r="AK15" s="150">
        <f t="shared" ref="AK15" si="51">(COUNTIF($L15:$P16,9))</f>
        <v>0</v>
      </c>
      <c r="AL15" s="150">
        <f t="shared" ref="AL15" si="52">(COUNTIF($L15:$P16,10))</f>
        <v>0</v>
      </c>
      <c r="AM15" s="153">
        <f t="shared" ref="AM15" si="53">R110</f>
        <v>0</v>
      </c>
      <c r="AN15" s="151">
        <f t="shared" ref="AN15" si="54">Z15+AG15</f>
        <v>0</v>
      </c>
      <c r="AO15" s="150">
        <f t="shared" ref="AO15" si="55">AA15+AH15</f>
        <v>0</v>
      </c>
      <c r="AP15" s="150">
        <f t="shared" ref="AP15" si="56">AB15+AI15</f>
        <v>0</v>
      </c>
      <c r="AQ15" s="150">
        <f t="shared" ref="AQ15" si="57">AC15+AJ15</f>
        <v>0</v>
      </c>
      <c r="AR15" s="150">
        <f t="shared" ref="AR15" si="58">AD15+AK15</f>
        <v>0</v>
      </c>
      <c r="AS15" s="150">
        <f t="shared" ref="AS15" si="59">AE15+AL15</f>
        <v>0</v>
      </c>
      <c r="AT15" s="153">
        <f t="shared" ref="AT15" si="60">AF15+AM15</f>
        <v>0</v>
      </c>
    </row>
    <row r="16" spans="1:46" ht="22" thickTop="1" thickBot="1" x14ac:dyDescent="0.5">
      <c r="A16" s="183"/>
      <c r="B16" s="53" t="s">
        <v>50</v>
      </c>
      <c r="C16" s="82"/>
      <c r="D16" s="83"/>
      <c r="E16" s="141"/>
      <c r="F16" s="141"/>
      <c r="G16" s="141"/>
      <c r="H16" s="141"/>
      <c r="I16" s="141"/>
      <c r="J16" s="143"/>
      <c r="K16" s="144"/>
      <c r="L16" s="146"/>
      <c r="M16" s="148"/>
      <c r="N16" s="148"/>
      <c r="O16" s="148"/>
      <c r="P16" s="148"/>
      <c r="Q16" s="143"/>
      <c r="R16" s="144"/>
      <c r="S16" s="143"/>
      <c r="T16" s="144"/>
      <c r="V16" s="27"/>
      <c r="Z16" s="157"/>
      <c r="AA16" s="154"/>
      <c r="AB16" s="154"/>
      <c r="AC16" s="154"/>
      <c r="AD16" s="154"/>
      <c r="AE16" s="154"/>
      <c r="AF16" s="155"/>
      <c r="AG16" s="157"/>
      <c r="AH16" s="154"/>
      <c r="AI16" s="154"/>
      <c r="AJ16" s="154"/>
      <c r="AK16" s="154"/>
      <c r="AL16" s="154"/>
      <c r="AM16" s="155"/>
      <c r="AN16" s="157"/>
      <c r="AO16" s="154"/>
      <c r="AP16" s="154"/>
      <c r="AQ16" s="154"/>
      <c r="AR16" s="154"/>
      <c r="AS16" s="154"/>
      <c r="AT16" s="155"/>
    </row>
    <row r="17" spans="2:22" ht="15.5" thickTop="1" thickBot="1" x14ac:dyDescent="0.4">
      <c r="B17" s="25"/>
      <c r="V17" s="27"/>
    </row>
    <row r="18" spans="2:22" ht="15.5" thickTop="1" thickBot="1" x14ac:dyDescent="0.4">
      <c r="B18" s="25"/>
      <c r="D18" s="31" t="s">
        <v>16</v>
      </c>
      <c r="E18" s="161">
        <f>'SUMMARY SHEET'!D5</f>
        <v>0</v>
      </c>
      <c r="F18" s="162"/>
      <c r="G18" s="162"/>
      <c r="H18" s="162"/>
      <c r="I18" s="162"/>
      <c r="J18" s="162"/>
      <c r="K18" s="163"/>
      <c r="M18" s="170" t="s">
        <v>71</v>
      </c>
      <c r="N18" s="170"/>
      <c r="P18" t="s">
        <v>18</v>
      </c>
      <c r="Q18" s="86">
        <f>'SUMMARY SHEET'!D3</f>
        <v>0</v>
      </c>
      <c r="V18" s="27"/>
    </row>
    <row r="19" spans="2:22" ht="24.5" thickTop="1" thickBot="1" x14ac:dyDescent="0.6">
      <c r="B19" s="25"/>
      <c r="D19" s="31" t="s">
        <v>17</v>
      </c>
      <c r="E19" s="44"/>
      <c r="F19" s="162" t="e">
        <f>VLOOKUP(E19,AC102:AD104,2)</f>
        <v>#N/A</v>
      </c>
      <c r="G19" s="162"/>
      <c r="H19" s="162"/>
      <c r="I19" s="162"/>
      <c r="J19" s="162"/>
      <c r="K19" s="163"/>
      <c r="M19" s="164" t="s">
        <v>72</v>
      </c>
      <c r="N19" s="165"/>
      <c r="P19" t="s">
        <v>19</v>
      </c>
      <c r="Q19" s="32" t="s">
        <v>20</v>
      </c>
      <c r="V19" s="27"/>
    </row>
    <row r="20" spans="2:22" ht="15.5" thickTop="1" thickBot="1" x14ac:dyDescent="0.4">
      <c r="B20" s="25"/>
      <c r="D20">
        <v>1</v>
      </c>
      <c r="E20" s="18" t="s">
        <v>21</v>
      </c>
      <c r="F20" s="42"/>
      <c r="H20" t="s">
        <v>22</v>
      </c>
      <c r="J20" s="33" t="s">
        <v>23</v>
      </c>
      <c r="K20" s="57"/>
      <c r="M20" s="166" t="s">
        <v>73</v>
      </c>
      <c r="N20" s="167"/>
      <c r="Q20" s="31" t="s">
        <v>24</v>
      </c>
      <c r="R20" s="43"/>
      <c r="T20" t="s">
        <v>98</v>
      </c>
      <c r="V20" s="27"/>
    </row>
    <row r="21" spans="2:22" ht="15.5" thickTop="1" thickBot="1" x14ac:dyDescent="0.4">
      <c r="B21" s="25"/>
      <c r="D21">
        <v>2</v>
      </c>
      <c r="E21" s="18" t="s">
        <v>21</v>
      </c>
      <c r="F21" s="42"/>
      <c r="H21" t="s">
        <v>22</v>
      </c>
      <c r="J21" s="33" t="s">
        <v>23</v>
      </c>
      <c r="K21" s="44"/>
      <c r="M21" s="168" t="s">
        <v>74</v>
      </c>
      <c r="N21" s="169"/>
      <c r="Q21" s="31" t="s">
        <v>24</v>
      </c>
      <c r="R21" s="43"/>
      <c r="T21" t="s">
        <v>99</v>
      </c>
      <c r="V21" s="27"/>
    </row>
    <row r="22" spans="2:22" ht="15.5" thickTop="1" thickBot="1" x14ac:dyDescent="0.4">
      <c r="B22" s="25"/>
      <c r="D22">
        <v>3</v>
      </c>
      <c r="E22" s="18" t="s">
        <v>21</v>
      </c>
      <c r="F22" s="42"/>
      <c r="H22" t="s">
        <v>22</v>
      </c>
      <c r="J22" s="33" t="s">
        <v>23</v>
      </c>
      <c r="K22" s="44"/>
      <c r="Q22" s="31" t="s">
        <v>24</v>
      </c>
      <c r="R22" s="43"/>
      <c r="V22" s="27"/>
    </row>
    <row r="23" spans="2:22" ht="15.5" thickTop="1" thickBot="1" x14ac:dyDescent="0.4">
      <c r="B23" s="25"/>
      <c r="D23">
        <v>4</v>
      </c>
      <c r="E23" s="18" t="s">
        <v>21</v>
      </c>
      <c r="F23" s="42"/>
      <c r="H23" t="s">
        <v>22</v>
      </c>
      <c r="J23" s="33" t="s">
        <v>23</v>
      </c>
      <c r="K23" s="44"/>
      <c r="Q23" s="31" t="s">
        <v>24</v>
      </c>
      <c r="R23" s="43"/>
      <c r="V23" s="27"/>
    </row>
    <row r="24" spans="2:22" ht="15.5" thickTop="1" thickBot="1" x14ac:dyDescent="0.4">
      <c r="B24" s="25"/>
      <c r="D24">
        <v>5</v>
      </c>
      <c r="E24" s="18" t="s">
        <v>21</v>
      </c>
      <c r="F24" s="42"/>
      <c r="H24" t="s">
        <v>22</v>
      </c>
      <c r="J24" s="33" t="s">
        <v>23</v>
      </c>
      <c r="K24" s="44"/>
      <c r="Q24" s="31" t="s">
        <v>24</v>
      </c>
      <c r="R24" s="43"/>
      <c r="V24" s="27"/>
    </row>
    <row r="25" spans="2:22" ht="15" thickTop="1" x14ac:dyDescent="0.35">
      <c r="B25" s="25"/>
      <c r="V25" s="27"/>
    </row>
    <row r="26" spans="2:22" ht="15" thickBot="1" x14ac:dyDescent="0.4">
      <c r="B26" s="25"/>
      <c r="V26" s="27"/>
    </row>
    <row r="27" spans="2:22" ht="15.5" thickTop="1" thickBot="1" x14ac:dyDescent="0.4">
      <c r="B27" s="25"/>
      <c r="D27" s="31" t="s">
        <v>25</v>
      </c>
      <c r="E27" s="158"/>
      <c r="F27" s="159"/>
      <c r="G27" s="159"/>
      <c r="H27" s="159"/>
      <c r="I27" s="159"/>
      <c r="J27" s="159"/>
      <c r="K27" s="160"/>
      <c r="O27" t="s">
        <v>26</v>
      </c>
      <c r="Q27" s="158"/>
      <c r="R27" s="159"/>
      <c r="S27" s="159"/>
      <c r="T27" s="159"/>
      <c r="U27" s="160"/>
      <c r="V27" s="27"/>
    </row>
    <row r="28" spans="2:22" ht="15" thickTop="1" x14ac:dyDescent="0.35">
      <c r="B28" s="25"/>
      <c r="V28" s="27"/>
    </row>
    <row r="29" spans="2:22" ht="15" thickBot="1" x14ac:dyDescent="0.4">
      <c r="B29" s="34"/>
      <c r="C29" s="35"/>
      <c r="D29" s="35"/>
      <c r="E29" s="35"/>
      <c r="F29" s="35"/>
      <c r="G29" s="35"/>
      <c r="H29" s="35"/>
      <c r="I29" s="35"/>
      <c r="J29" s="36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7"/>
    </row>
    <row r="30" spans="2:22" ht="15" thickTop="1" x14ac:dyDescent="0.35"/>
    <row r="44" spans="29:30" x14ac:dyDescent="0.35">
      <c r="AC44" s="19"/>
      <c r="AD44" s="19"/>
    </row>
    <row r="101" spans="2:30" ht="15" thickBot="1" x14ac:dyDescent="0.4">
      <c r="J101" s="1" t="s">
        <v>30</v>
      </c>
      <c r="K101" t="s">
        <v>31</v>
      </c>
      <c r="Q101" t="s">
        <v>30</v>
      </c>
      <c r="R101" t="s">
        <v>32</v>
      </c>
      <c r="T101" t="s">
        <v>33</v>
      </c>
      <c r="U101" t="s">
        <v>34</v>
      </c>
      <c r="W101" t="s">
        <v>69</v>
      </c>
    </row>
    <row r="102" spans="2:30" ht="22" thickTop="1" thickBot="1" x14ac:dyDescent="0.55000000000000004">
      <c r="B102" s="3">
        <v>1</v>
      </c>
      <c r="C102" s="50"/>
      <c r="D102" s="4"/>
      <c r="E102" s="18">
        <f>IF(OR(E7="X",E7="x"),10,E7)</f>
        <v>0</v>
      </c>
      <c r="F102" s="18">
        <f>IF(OR(F7="X",F7="x"),10,F7)</f>
        <v>0</v>
      </c>
      <c r="G102" s="18">
        <f>IF(OR(G7="X",G7="x"),10,G7)</f>
        <v>0</v>
      </c>
      <c r="H102" s="18">
        <f>IF(OR(H7="X",H7="x"),10,H7)</f>
        <v>0</v>
      </c>
      <c r="I102" s="18">
        <f>IF(OR(I7="X",I7="x"),10,I7)</f>
        <v>0</v>
      </c>
      <c r="J102" s="87">
        <f>SUM(E102:I102)</f>
        <v>0</v>
      </c>
      <c r="K102" s="18">
        <f>COUNTIF(E7:I8,"X")</f>
        <v>0</v>
      </c>
      <c r="L102" s="18">
        <f>IF(OR(L7="X",L7="x"),10,L7)</f>
        <v>0</v>
      </c>
      <c r="M102" s="18">
        <f>IF(OR(M7="X",M7="x"),10,M7)</f>
        <v>0</v>
      </c>
      <c r="N102" s="18">
        <f>IF(OR(N7="X",N7="x"),10,N7)</f>
        <v>0</v>
      </c>
      <c r="O102" s="18">
        <f>IF(OR(O7="X",O7="x"),10,O7)</f>
        <v>0</v>
      </c>
      <c r="P102" s="18">
        <f>IF(OR(P7="X",P7="x"),10,P7)</f>
        <v>0</v>
      </c>
      <c r="Q102" s="87">
        <f>SUM(L102:P102)</f>
        <v>0</v>
      </c>
      <c r="R102" s="18">
        <f>COUNTIF(L7:P8,"X")</f>
        <v>0</v>
      </c>
      <c r="T102">
        <f>J102+Q102</f>
        <v>0</v>
      </c>
      <c r="U102">
        <f>K102+R102</f>
        <v>0</v>
      </c>
      <c r="W102">
        <f>T102+(U102*0.1)</f>
        <v>0</v>
      </c>
      <c r="Y102" s="88">
        <v>1</v>
      </c>
      <c r="Z102" s="89" t="s">
        <v>6</v>
      </c>
      <c r="AC102">
        <v>1</v>
      </c>
      <c r="AD102" t="s">
        <v>75</v>
      </c>
    </row>
    <row r="103" spans="2:30" ht="21.5" thickBot="1" x14ac:dyDescent="0.55000000000000004">
      <c r="B103" s="5"/>
      <c r="C103" s="51"/>
      <c r="D103" s="9"/>
      <c r="E103" s="18"/>
      <c r="F103" s="18"/>
      <c r="G103" s="18"/>
      <c r="H103" s="18"/>
      <c r="I103" s="18"/>
      <c r="J103" s="87"/>
      <c r="L103" s="18"/>
      <c r="M103" s="18"/>
      <c r="N103" s="18"/>
      <c r="O103" s="18"/>
      <c r="P103" s="18"/>
      <c r="Q103" s="87"/>
      <c r="Y103" s="90">
        <v>2</v>
      </c>
      <c r="Z103" s="91" t="s">
        <v>7</v>
      </c>
      <c r="AC103">
        <v>2</v>
      </c>
      <c r="AD103" t="s">
        <v>76</v>
      </c>
    </row>
    <row r="104" spans="2:30" ht="22" thickTop="1" thickBot="1" x14ac:dyDescent="0.55000000000000004">
      <c r="B104" s="7">
        <v>2</v>
      </c>
      <c r="C104" s="52"/>
      <c r="D104" s="8"/>
      <c r="E104" s="18">
        <f>IF(OR(E9="X",E9="x"),10,E9)</f>
        <v>0</v>
      </c>
      <c r="F104" s="18">
        <f>IF(OR(F9="X",F9="x"),10,F9)</f>
        <v>0</v>
      </c>
      <c r="G104" s="18">
        <f>IF(OR(G9="X",G9="x"),10,G9)</f>
        <v>0</v>
      </c>
      <c r="H104" s="18">
        <f>IF(OR(H9="X",H9="x"),10,H9)</f>
        <v>0</v>
      </c>
      <c r="I104" s="18">
        <f>IF(OR(I9="X",I9="x"),10,I9)</f>
        <v>0</v>
      </c>
      <c r="J104" s="87">
        <f>SUM(E104:I104)</f>
        <v>0</v>
      </c>
      <c r="K104" s="18">
        <f>COUNTIF(E9:I10,"X")</f>
        <v>0</v>
      </c>
      <c r="L104" s="18">
        <f>IF(OR(L9="X",L9="x"),10,L9)</f>
        <v>0</v>
      </c>
      <c r="M104" s="18">
        <f>IF(OR(M9="X",M9="x"),10,M9)</f>
        <v>0</v>
      </c>
      <c r="N104" s="18">
        <f>IF(OR(N9="X",N9="x"),10,N9)</f>
        <v>0</v>
      </c>
      <c r="O104" s="18">
        <f>IF(OR(O9="X",O9="x"),10,O9)</f>
        <v>0</v>
      </c>
      <c r="P104" s="18">
        <f>IF(OR(P9="X",P9="x"),10,P9)</f>
        <v>0</v>
      </c>
      <c r="Q104" s="87">
        <f>SUM(L104:P104)</f>
        <v>0</v>
      </c>
      <c r="R104" s="18">
        <f>COUNTIF(L9:P10,"X")</f>
        <v>0</v>
      </c>
      <c r="T104">
        <f>J104+Q104</f>
        <v>0</v>
      </c>
      <c r="U104">
        <f>K104+R104</f>
        <v>0</v>
      </c>
      <c r="W104">
        <f>T104+(U104*0.1)</f>
        <v>0</v>
      </c>
      <c r="Y104" s="90">
        <v>3</v>
      </c>
      <c r="Z104" s="91" t="s">
        <v>8</v>
      </c>
      <c r="AC104">
        <v>3</v>
      </c>
      <c r="AD104" t="s">
        <v>77</v>
      </c>
    </row>
    <row r="105" spans="2:30" ht="21.5" thickBot="1" x14ac:dyDescent="0.55000000000000004">
      <c r="B105" s="5"/>
      <c r="C105" s="51"/>
      <c r="D105" s="9"/>
      <c r="E105" s="18"/>
      <c r="F105" s="18"/>
      <c r="G105" s="18"/>
      <c r="H105" s="18"/>
      <c r="I105" s="18"/>
      <c r="J105" s="87"/>
      <c r="L105" s="18"/>
      <c r="M105" s="18"/>
      <c r="N105" s="18"/>
      <c r="O105" s="18"/>
      <c r="P105" s="18"/>
      <c r="Q105" s="87"/>
      <c r="Y105" s="90">
        <v>4</v>
      </c>
      <c r="Z105" s="91" t="s">
        <v>9</v>
      </c>
    </row>
    <row r="106" spans="2:30" ht="22" thickTop="1" thickBot="1" x14ac:dyDescent="0.55000000000000004">
      <c r="B106" s="7">
        <v>3</v>
      </c>
      <c r="C106" s="52"/>
      <c r="D106" s="8"/>
      <c r="E106" s="18">
        <f>IF(OR(E11="X",E11="x"),10,E11)</f>
        <v>0</v>
      </c>
      <c r="F106" s="18">
        <f>IF(OR(F11="X",F11="x"),10,F11)</f>
        <v>0</v>
      </c>
      <c r="G106" s="18">
        <f>IF(OR(G11="X",G11="x"),10,G11)</f>
        <v>0</v>
      </c>
      <c r="H106" s="18">
        <f>IF(OR(H11="X",H11="x"),10,H11)</f>
        <v>0</v>
      </c>
      <c r="I106" s="18">
        <f>IF(OR(I11="X",I11="x"),10,I11)</f>
        <v>0</v>
      </c>
      <c r="J106" s="87">
        <f>SUM(E106:I106)</f>
        <v>0</v>
      </c>
      <c r="K106" s="18">
        <f>COUNTIF(E11:I12,"X")</f>
        <v>0</v>
      </c>
      <c r="L106" s="18">
        <f>IF(OR(L11="X",L11="x"),10,L11)</f>
        <v>0</v>
      </c>
      <c r="M106" s="18">
        <f>IF(OR(M11="X",M11="x"),10,M11)</f>
        <v>0</v>
      </c>
      <c r="N106" s="18">
        <f>IF(OR(N11="X",N11="x"),10,N11)</f>
        <v>0</v>
      </c>
      <c r="O106" s="18">
        <f>IF(OR(O11="X",O11="x"),10,O11)</f>
        <v>0</v>
      </c>
      <c r="P106" s="18">
        <f>IF(OR(P11="X",P11="x"),10,P11)</f>
        <v>0</v>
      </c>
      <c r="Q106" s="87">
        <f>SUM(L106:P106)</f>
        <v>0</v>
      </c>
      <c r="R106" s="18">
        <f>COUNTIF(L11:P12,"X")</f>
        <v>0</v>
      </c>
      <c r="T106">
        <f>J106+Q106</f>
        <v>0</v>
      </c>
      <c r="U106">
        <f>K106+R106</f>
        <v>0</v>
      </c>
      <c r="W106">
        <f>T106+(U106*0.1)</f>
        <v>0</v>
      </c>
      <c r="Y106" s="90">
        <v>5</v>
      </c>
      <c r="Z106" s="91" t="s">
        <v>10</v>
      </c>
    </row>
    <row r="107" spans="2:30" ht="21.5" thickBot="1" x14ac:dyDescent="0.55000000000000004">
      <c r="B107" s="5"/>
      <c r="C107" s="51"/>
      <c r="D107" s="9"/>
      <c r="E107" s="18"/>
      <c r="F107" s="18"/>
      <c r="G107" s="18"/>
      <c r="H107" s="18"/>
      <c r="I107" s="18"/>
      <c r="J107" s="87"/>
      <c r="L107" s="18"/>
      <c r="M107" s="18"/>
      <c r="N107" s="18"/>
      <c r="O107" s="18"/>
      <c r="P107" s="18"/>
      <c r="Q107" s="87"/>
      <c r="Y107" s="90">
        <v>6</v>
      </c>
      <c r="Z107" s="91" t="s">
        <v>11</v>
      </c>
    </row>
    <row r="108" spans="2:30" ht="22" thickTop="1" thickBot="1" x14ac:dyDescent="0.55000000000000004">
      <c r="B108" s="7">
        <v>4</v>
      </c>
      <c r="C108" s="52"/>
      <c r="D108" s="8"/>
      <c r="E108" s="18">
        <f>IF(OR(E13="X",E13="x"),10,E13)</f>
        <v>0</v>
      </c>
      <c r="F108" s="18">
        <f>IF(OR(F13="X",F13="x"),10,F13)</f>
        <v>0</v>
      </c>
      <c r="G108" s="18">
        <f>IF(OR(G13="X",G13="x"),10,G13)</f>
        <v>0</v>
      </c>
      <c r="H108" s="18">
        <f>IF(OR(H13="X",H13="x"),10,H13)</f>
        <v>0</v>
      </c>
      <c r="I108" s="18">
        <f>IF(OR(I13="X",I13="x"),10,I13)</f>
        <v>0</v>
      </c>
      <c r="J108" s="87">
        <f>SUM(E108:I108)</f>
        <v>0</v>
      </c>
      <c r="K108" s="18">
        <f>COUNTIF(E13:I14,"X")</f>
        <v>0</v>
      </c>
      <c r="L108" s="18">
        <f>IF(OR(L13="X",L13="x"),10,L13)</f>
        <v>0</v>
      </c>
      <c r="M108" s="18">
        <f>IF(OR(M13="X",M13="x"),10,M13)</f>
        <v>0</v>
      </c>
      <c r="N108" s="18">
        <f>IF(OR(N13="X",N13="x"),10,N13)</f>
        <v>0</v>
      </c>
      <c r="O108" s="18">
        <f>IF(OR(O13="X",O13="x"),10,O13)</f>
        <v>0</v>
      </c>
      <c r="P108" s="18">
        <f>IF(OR(P13="X",P13="x"),10,P13)</f>
        <v>0</v>
      </c>
      <c r="Q108" s="87">
        <f>SUM(L108:P108)</f>
        <v>0</v>
      </c>
      <c r="R108" s="18">
        <f>COUNTIF(L13:P14,"X")</f>
        <v>0</v>
      </c>
      <c r="T108">
        <f>J108+Q108</f>
        <v>0</v>
      </c>
      <c r="U108">
        <f>K108+R108</f>
        <v>0</v>
      </c>
      <c r="W108">
        <f>T108+(U108*0.1)</f>
        <v>0</v>
      </c>
      <c r="Y108" s="90">
        <v>7</v>
      </c>
      <c r="Z108" s="91" t="s">
        <v>12</v>
      </c>
    </row>
    <row r="109" spans="2:30" ht="21.5" thickBot="1" x14ac:dyDescent="0.55000000000000004">
      <c r="B109" s="5"/>
      <c r="C109" s="51"/>
      <c r="D109" s="9"/>
      <c r="E109" s="18"/>
      <c r="F109" s="18"/>
      <c r="G109" s="18"/>
      <c r="H109" s="18"/>
      <c r="I109" s="18"/>
      <c r="J109" s="87"/>
      <c r="L109" s="18"/>
      <c r="M109" s="18"/>
      <c r="N109" s="18"/>
      <c r="O109" s="18"/>
      <c r="P109" s="18"/>
      <c r="Q109" s="87"/>
      <c r="Y109" s="90">
        <v>8</v>
      </c>
      <c r="Z109" s="91" t="s">
        <v>13</v>
      </c>
    </row>
    <row r="110" spans="2:30" ht="22" thickTop="1" thickBot="1" x14ac:dyDescent="0.55000000000000004">
      <c r="B110" s="7">
        <v>5</v>
      </c>
      <c r="C110" s="52"/>
      <c r="D110" s="8"/>
      <c r="E110" s="18">
        <f>IF(OR(E15="X",E15="x"),10,E15)</f>
        <v>0</v>
      </c>
      <c r="F110" s="18">
        <f>IF(OR(F15="X",F15="x"),10,F15)</f>
        <v>0</v>
      </c>
      <c r="G110" s="18">
        <f>IF(OR(G15="X",G15="x"),10,G15)</f>
        <v>0</v>
      </c>
      <c r="H110" s="18">
        <f>IF(OR(H15="X",H15="x"),10,H15)</f>
        <v>0</v>
      </c>
      <c r="I110" s="18">
        <f>IF(OR(I15="X",I15="x"),10,I15)</f>
        <v>0</v>
      </c>
      <c r="J110" s="87">
        <f>SUM(E110:I110)</f>
        <v>0</v>
      </c>
      <c r="K110" s="18">
        <f>COUNTIF(E15:I16,"X")</f>
        <v>0</v>
      </c>
      <c r="L110" s="18">
        <f>IF(OR(L15="X",L15="x"),10,L15)</f>
        <v>0</v>
      </c>
      <c r="M110" s="18">
        <f>IF(OR(M15="X",M15="x"),10,M15)</f>
        <v>0</v>
      </c>
      <c r="N110" s="18">
        <f>IF(OR(N15="X",N15="x"),10,N15)</f>
        <v>0</v>
      </c>
      <c r="O110" s="18">
        <f>IF(OR(O15="X",O15="x"),10,O15)</f>
        <v>0</v>
      </c>
      <c r="P110" s="18">
        <f>IF(OR(P15="X",P15="x"),10,P15)</f>
        <v>0</v>
      </c>
      <c r="Q110" s="87">
        <f>SUM(L110:P110)</f>
        <v>0</v>
      </c>
      <c r="R110" s="18">
        <f>COUNTIF(L15:P16,"X")</f>
        <v>0</v>
      </c>
      <c r="T110">
        <f>J110+Q110</f>
        <v>0</v>
      </c>
      <c r="U110">
        <f>K110+R110</f>
        <v>0</v>
      </c>
      <c r="W110">
        <f>T110+(U110*0.1)</f>
        <v>0</v>
      </c>
      <c r="Y110" s="92">
        <v>9</v>
      </c>
      <c r="Z110" s="93" t="s">
        <v>14</v>
      </c>
    </row>
    <row r="111" spans="2:30" ht="21.5" thickBot="1" x14ac:dyDescent="0.55000000000000004">
      <c r="B111" s="5"/>
      <c r="C111" s="51"/>
      <c r="D111" s="6"/>
      <c r="E111" s="18"/>
      <c r="F111" s="18"/>
      <c r="G111" s="18"/>
      <c r="H111" s="18"/>
      <c r="I111" s="18"/>
      <c r="J111" s="87"/>
      <c r="L111" s="18"/>
      <c r="M111" s="18"/>
      <c r="N111" s="18"/>
      <c r="O111" s="18"/>
      <c r="P111" s="18"/>
      <c r="Q111" s="87"/>
      <c r="Y111" s="94">
        <v>10</v>
      </c>
      <c r="Z111" s="95" t="s">
        <v>68</v>
      </c>
    </row>
    <row r="112" spans="2:30" ht="15" thickTop="1" x14ac:dyDescent="0.35"/>
  </sheetData>
  <sheetProtection sheet="1"/>
  <mergeCells count="202">
    <mergeCell ref="C6:D6"/>
    <mergeCell ref="A7:A8"/>
    <mergeCell ref="A9:A10"/>
    <mergeCell ref="A11:A12"/>
    <mergeCell ref="A13:A14"/>
    <mergeCell ref="A15:A16"/>
    <mergeCell ref="AF15:AF16"/>
    <mergeCell ref="AA15:AA16"/>
    <mergeCell ref="AB15:AB16"/>
    <mergeCell ref="AC15:AC16"/>
    <mergeCell ref="AD15:AD16"/>
    <mergeCell ref="AE15:AE16"/>
    <mergeCell ref="AF11:AF12"/>
    <mergeCell ref="AA13:AA14"/>
    <mergeCell ref="AB13:AB14"/>
    <mergeCell ref="AC13:AC14"/>
    <mergeCell ref="AD13:AD14"/>
    <mergeCell ref="AE13:AE14"/>
    <mergeCell ref="AF13:AF14"/>
    <mergeCell ref="AA11:AA12"/>
    <mergeCell ref="AB11:AB12"/>
    <mergeCell ref="AC11:AC12"/>
    <mergeCell ref="AD11:AD12"/>
    <mergeCell ref="AE11:AE12"/>
    <mergeCell ref="AF7:AF8"/>
    <mergeCell ref="AA9:AA10"/>
    <mergeCell ref="AB9:AB10"/>
    <mergeCell ref="AC9:AC10"/>
    <mergeCell ref="AD9:AD10"/>
    <mergeCell ref="AE9:AE10"/>
    <mergeCell ref="AF9:AF10"/>
    <mergeCell ref="AA7:AA8"/>
    <mergeCell ref="AB7:AB8"/>
    <mergeCell ref="AC7:AC8"/>
    <mergeCell ref="AD7:AD8"/>
    <mergeCell ref="AE7:AE8"/>
    <mergeCell ref="Z7:Z8"/>
    <mergeCell ref="Z9:Z10"/>
    <mergeCell ref="Z11:Z12"/>
    <mergeCell ref="Z13:Z14"/>
    <mergeCell ref="Z15:Z16"/>
    <mergeCell ref="T15:T16"/>
    <mergeCell ref="S7:S8"/>
    <mergeCell ref="S9:S10"/>
    <mergeCell ref="S11:S12"/>
    <mergeCell ref="S13:S14"/>
    <mergeCell ref="S15:S16"/>
    <mergeCell ref="S5:T5"/>
    <mergeCell ref="T7:T8"/>
    <mergeCell ref="T9:T10"/>
    <mergeCell ref="T11:T12"/>
    <mergeCell ref="T13:T14"/>
    <mergeCell ref="R7:R8"/>
    <mergeCell ref="R9:R10"/>
    <mergeCell ref="R11:R12"/>
    <mergeCell ref="R13:R14"/>
    <mergeCell ref="E13:E14"/>
    <mergeCell ref="E11:E12"/>
    <mergeCell ref="E9:E10"/>
    <mergeCell ref="E7:E8"/>
    <mergeCell ref="L7:L8"/>
    <mergeCell ref="M7:M8"/>
    <mergeCell ref="F7:F8"/>
    <mergeCell ref="G7:G8"/>
    <mergeCell ref="Q11:Q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3:Q14"/>
    <mergeCell ref="F13:F14"/>
    <mergeCell ref="P13:P14"/>
    <mergeCell ref="G13:G14"/>
    <mergeCell ref="L5:Q5"/>
    <mergeCell ref="E5:K5"/>
    <mergeCell ref="K9:K10"/>
    <mergeCell ref="H7:H8"/>
    <mergeCell ref="I7:I8"/>
    <mergeCell ref="J7:J8"/>
    <mergeCell ref="K7:K8"/>
    <mergeCell ref="F9:F10"/>
    <mergeCell ref="G9:G10"/>
    <mergeCell ref="H9:H10"/>
    <mergeCell ref="I9:I10"/>
    <mergeCell ref="J9:J10"/>
    <mergeCell ref="Q9:Q10"/>
    <mergeCell ref="N7:N8"/>
    <mergeCell ref="O7:O8"/>
    <mergeCell ref="P7:P8"/>
    <mergeCell ref="Q7:Q8"/>
    <mergeCell ref="L9:L10"/>
    <mergeCell ref="M9:M10"/>
    <mergeCell ref="N9:N10"/>
    <mergeCell ref="O9:O10"/>
    <mergeCell ref="P9:P10"/>
    <mergeCell ref="E27:K27"/>
    <mergeCell ref="Q27:U27"/>
    <mergeCell ref="E18:K18"/>
    <mergeCell ref="Q15:Q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R15:R16"/>
    <mergeCell ref="E15:E16"/>
    <mergeCell ref="F19:K19"/>
    <mergeCell ref="M19:N19"/>
    <mergeCell ref="M20:N20"/>
    <mergeCell ref="M21:N21"/>
    <mergeCell ref="M18:N18"/>
    <mergeCell ref="AI7:AI8"/>
    <mergeCell ref="AJ7:AJ8"/>
    <mergeCell ref="AK7:AK8"/>
    <mergeCell ref="AL7:AL8"/>
    <mergeCell ref="AM7:AM8"/>
    <mergeCell ref="AG9:AG10"/>
    <mergeCell ref="AH9:AH10"/>
    <mergeCell ref="AI9:AI10"/>
    <mergeCell ref="AJ9:AJ10"/>
    <mergeCell ref="AK9:AK10"/>
    <mergeCell ref="AL9:AL10"/>
    <mergeCell ref="AM9:AM10"/>
    <mergeCell ref="AG15:AG16"/>
    <mergeCell ref="AH15:AH16"/>
    <mergeCell ref="AI15:AI16"/>
    <mergeCell ref="AJ15:AJ16"/>
    <mergeCell ref="AK15:AK16"/>
    <mergeCell ref="AL15:AL16"/>
    <mergeCell ref="AM15:AM16"/>
    <mergeCell ref="AR13:AR14"/>
    <mergeCell ref="AS13:AS14"/>
    <mergeCell ref="AN13:AN14"/>
    <mergeCell ref="AO13:AO14"/>
    <mergeCell ref="AN15:AN16"/>
    <mergeCell ref="AO15:AO16"/>
    <mergeCell ref="AG13:AG14"/>
    <mergeCell ref="AH13:AH14"/>
    <mergeCell ref="AI13:AI14"/>
    <mergeCell ref="AJ13:AJ14"/>
    <mergeCell ref="AK13:AK14"/>
    <mergeCell ref="AL13:AL14"/>
    <mergeCell ref="AM13:AM14"/>
    <mergeCell ref="AQ7:AQ8"/>
    <mergeCell ref="AP15:AP16"/>
    <mergeCell ref="AQ15:AQ16"/>
    <mergeCell ref="AR15:AR16"/>
    <mergeCell ref="AS15:AS16"/>
    <mergeCell ref="AT15:AT16"/>
    <mergeCell ref="AP11:AP12"/>
    <mergeCell ref="AQ11:AQ12"/>
    <mergeCell ref="AR11:AR12"/>
    <mergeCell ref="AS11:AS12"/>
    <mergeCell ref="AT11:AT12"/>
    <mergeCell ref="AR7:AR8"/>
    <mergeCell ref="AS7:AS8"/>
    <mergeCell ref="AT7:AT8"/>
    <mergeCell ref="AP13:AP14"/>
    <mergeCell ref="AQ13:AQ14"/>
    <mergeCell ref="AP9:AP10"/>
    <mergeCell ref="AQ9:AQ10"/>
    <mergeCell ref="AR9:AR10"/>
    <mergeCell ref="AS9:AS10"/>
    <mergeCell ref="AT9:AT10"/>
    <mergeCell ref="AT13:AT14"/>
    <mergeCell ref="H13:H14"/>
    <mergeCell ref="I13:I14"/>
    <mergeCell ref="J13:J14"/>
    <mergeCell ref="K13:K14"/>
    <mergeCell ref="L13:L14"/>
    <mergeCell ref="M13:M14"/>
    <mergeCell ref="N13:N14"/>
    <mergeCell ref="O13:O14"/>
    <mergeCell ref="AP7:AP8"/>
    <mergeCell ref="AN9:AN10"/>
    <mergeCell ref="AO9:AO10"/>
    <mergeCell ref="AN7:AN8"/>
    <mergeCell ref="AO7:AO8"/>
    <mergeCell ref="AN11:AN12"/>
    <mergeCell ref="AO11:AO12"/>
    <mergeCell ref="AG11:AG12"/>
    <mergeCell ref="AH11:AH12"/>
    <mergeCell ref="AI11:AI12"/>
    <mergeCell ref="AJ11:AJ12"/>
    <mergeCell ref="AK11:AK12"/>
    <mergeCell ref="AL11:AL12"/>
    <mergeCell ref="AM11:AM12"/>
    <mergeCell ref="AG7:AG8"/>
    <mergeCell ref="AH7:AH8"/>
  </mergeCells>
  <dataValidations count="5">
    <dataValidation type="list" allowBlank="1" showInputMessage="1" showErrorMessage="1" sqref="E19" xr:uid="{52677003-90D6-4A26-8553-B6D7ABE5841A}">
      <formula1>"1,2,3"</formula1>
    </dataValidation>
    <dataValidation type="textLength" allowBlank="1" showInputMessage="1" showErrorMessage="1" sqref="F19:K19" xr:uid="{9F52E41D-0CF7-4BDF-9D72-C9657654B978}">
      <formula1>1</formula1>
      <formula2>20</formula2>
    </dataValidation>
    <dataValidation type="list" allowBlank="1" showInputMessage="1" showErrorMessage="1" sqref="E7:I16 L7:P16" xr:uid="{79DCBD6E-9E0C-4999-BF6C-2C8492BEBA1A}">
      <formula1>"0,6,7,8,9,10,X"</formula1>
    </dataValidation>
    <dataValidation type="list" allowBlank="1" showInputMessage="1" showErrorMessage="1" sqref="F20:F24" xr:uid="{2E4C7879-7EC0-4442-821B-F9DE6040EC36}">
      <formula1>"F,M"</formula1>
    </dataValidation>
    <dataValidation type="list" allowBlank="1" showInputMessage="1" showErrorMessage="1" sqref="R20:R24" xr:uid="{AA3BAE4F-FE8F-4E75-AF5A-EB73F4B66A25}">
      <formula1>"O,P"</formula1>
    </dataValidation>
  </dataValidations>
  <pageMargins left="0.7" right="0.7" top="0.75" bottom="0.75" header="0.3" footer="0.3"/>
  <pageSetup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707F3-BB4E-4A61-BC65-76C2B69FA25E}">
  <sheetPr>
    <tabColor rgb="FFC00000"/>
    <pageSetUpPr fitToPage="1"/>
  </sheetPr>
  <dimension ref="A1:AT112"/>
  <sheetViews>
    <sheetView workbookViewId="0">
      <selection activeCell="C44" sqref="C44"/>
    </sheetView>
  </sheetViews>
  <sheetFormatPr defaultRowHeight="14.5" x14ac:dyDescent="0.35"/>
  <cols>
    <col min="3" max="3" width="28.90625" customWidth="1"/>
    <col min="4" max="4" width="42" customWidth="1"/>
    <col min="9" max="9" width="10.08984375" customWidth="1"/>
    <col min="10" max="10" width="9.90625" style="1" customWidth="1"/>
    <col min="11" max="11" width="13.7265625" customWidth="1"/>
    <col min="17" max="17" width="13.453125" customWidth="1"/>
    <col min="18" max="18" width="13.26953125" customWidth="1"/>
    <col min="20" max="20" width="12.26953125" customWidth="1"/>
    <col min="26" max="26" width="11.7265625" customWidth="1"/>
    <col min="31" max="31" width="11.90625" customWidth="1"/>
    <col min="34" max="34" width="12.08984375" customWidth="1"/>
    <col min="39" max="39" width="15.36328125" customWidth="1"/>
  </cols>
  <sheetData>
    <row r="1" spans="1:46" ht="36.5" thickTop="1" x14ac:dyDescent="0.8">
      <c r="B1" s="20"/>
      <c r="C1" s="21"/>
      <c r="D1" s="21"/>
      <c r="E1" s="21"/>
      <c r="F1" s="22" t="s">
        <v>27</v>
      </c>
      <c r="G1" s="21"/>
      <c r="H1" s="21"/>
      <c r="I1" s="21"/>
      <c r="J1" s="23"/>
      <c r="K1" s="21"/>
      <c r="L1" s="21"/>
      <c r="M1" s="21"/>
      <c r="N1" s="21"/>
      <c r="O1" s="21"/>
      <c r="P1" s="21"/>
      <c r="Q1" s="97" t="s">
        <v>97</v>
      </c>
      <c r="R1" s="97">
        <v>19</v>
      </c>
      <c r="S1" s="21"/>
      <c r="T1" s="21"/>
      <c r="U1" s="21"/>
      <c r="V1" s="24"/>
    </row>
    <row r="2" spans="1:46" ht="26" x14ac:dyDescent="0.6">
      <c r="B2" s="25"/>
      <c r="G2" s="26" t="s">
        <v>28</v>
      </c>
      <c r="V2" s="27"/>
    </row>
    <row r="3" spans="1:46" ht="28.5" x14ac:dyDescent="0.65">
      <c r="B3" s="25"/>
      <c r="E3" s="28" t="s">
        <v>29</v>
      </c>
      <c r="V3" s="27"/>
    </row>
    <row r="4" spans="1:46" ht="15" thickBot="1" x14ac:dyDescent="0.4">
      <c r="B4" s="25"/>
      <c r="V4" s="27"/>
    </row>
    <row r="5" spans="1:46" ht="19.5" customHeight="1" thickBot="1" x14ac:dyDescent="0.6">
      <c r="B5" s="25"/>
      <c r="D5" s="17" t="s">
        <v>0</v>
      </c>
      <c r="E5" s="173" t="s">
        <v>4</v>
      </c>
      <c r="F5" s="174"/>
      <c r="G5" s="174"/>
      <c r="H5" s="174"/>
      <c r="I5" s="174"/>
      <c r="J5" s="174"/>
      <c r="K5" s="174"/>
      <c r="L5" s="171" t="s">
        <v>5</v>
      </c>
      <c r="M5" s="172"/>
      <c r="N5" s="172"/>
      <c r="O5" s="172"/>
      <c r="P5" s="172"/>
      <c r="Q5" s="172"/>
      <c r="R5" s="16"/>
      <c r="S5" s="176" t="s">
        <v>3</v>
      </c>
      <c r="T5" s="177"/>
      <c r="V5" s="27"/>
      <c r="AA5" s="38" t="s">
        <v>47</v>
      </c>
      <c r="AH5" s="38" t="s">
        <v>48</v>
      </c>
      <c r="AO5" s="38" t="s">
        <v>49</v>
      </c>
    </row>
    <row r="6" spans="1:46" ht="29.25" customHeight="1" thickTop="1" thickBot="1" x14ac:dyDescent="0.5">
      <c r="A6" s="29"/>
      <c r="B6" s="29"/>
      <c r="C6" s="181" t="s">
        <v>51</v>
      </c>
      <c r="D6" s="182"/>
      <c r="E6" s="2">
        <v>1</v>
      </c>
      <c r="F6" s="2">
        <v>2</v>
      </c>
      <c r="G6" s="2">
        <v>3</v>
      </c>
      <c r="H6" s="2">
        <v>4</v>
      </c>
      <c r="I6" s="2">
        <v>5</v>
      </c>
      <c r="J6" s="13" t="s">
        <v>1</v>
      </c>
      <c r="K6" s="14" t="s">
        <v>15</v>
      </c>
      <c r="L6" s="10">
        <v>1</v>
      </c>
      <c r="M6" s="11">
        <v>2</v>
      </c>
      <c r="N6" s="11">
        <v>3</v>
      </c>
      <c r="O6" s="11">
        <v>4</v>
      </c>
      <c r="P6" s="11">
        <v>5</v>
      </c>
      <c r="Q6" s="12" t="s">
        <v>2</v>
      </c>
      <c r="R6" s="15" t="s">
        <v>15</v>
      </c>
      <c r="S6" s="30"/>
      <c r="T6" s="15" t="s">
        <v>15</v>
      </c>
      <c r="V6" s="27"/>
      <c r="Z6" s="47" t="s">
        <v>35</v>
      </c>
      <c r="AA6" s="48" t="s">
        <v>36</v>
      </c>
      <c r="AB6" s="48" t="s">
        <v>37</v>
      </c>
      <c r="AC6" s="48" t="s">
        <v>38</v>
      </c>
      <c r="AD6" s="48" t="s">
        <v>39</v>
      </c>
      <c r="AE6" s="48" t="s">
        <v>40</v>
      </c>
      <c r="AF6" s="49" t="s">
        <v>41</v>
      </c>
      <c r="AG6" s="39" t="s">
        <v>35</v>
      </c>
      <c r="AH6" s="40" t="s">
        <v>36</v>
      </c>
      <c r="AI6" s="40" t="s">
        <v>37</v>
      </c>
      <c r="AJ6" s="40" t="s">
        <v>38</v>
      </c>
      <c r="AK6" s="40" t="s">
        <v>39</v>
      </c>
      <c r="AL6" s="40" t="s">
        <v>40</v>
      </c>
      <c r="AM6" s="41" t="s">
        <v>41</v>
      </c>
      <c r="AN6" s="39" t="s">
        <v>35</v>
      </c>
      <c r="AO6" s="40" t="s">
        <v>36</v>
      </c>
      <c r="AP6" s="40" t="s">
        <v>37</v>
      </c>
      <c r="AQ6" s="40" t="s">
        <v>38</v>
      </c>
      <c r="AR6" s="40" t="s">
        <v>39</v>
      </c>
      <c r="AS6" s="40" t="s">
        <v>40</v>
      </c>
      <c r="AT6" s="41" t="s">
        <v>41</v>
      </c>
    </row>
    <row r="7" spans="1:46" ht="25.5" customHeight="1" thickTop="1" thickBot="1" x14ac:dyDescent="0.5">
      <c r="A7" s="183">
        <v>1</v>
      </c>
      <c r="B7" s="54" t="s">
        <v>52</v>
      </c>
      <c r="C7" s="81"/>
      <c r="D7" s="55"/>
      <c r="E7" s="140"/>
      <c r="F7" s="140"/>
      <c r="G7" s="140"/>
      <c r="H7" s="140"/>
      <c r="I7" s="140"/>
      <c r="J7" s="142">
        <f>J102</f>
        <v>0</v>
      </c>
      <c r="K7" s="144" t="str">
        <f>IF(K102=0," ",VLOOKUP(K102,$Y$102:$Z$110,2))</f>
        <v xml:space="preserve"> </v>
      </c>
      <c r="L7" s="140"/>
      <c r="M7" s="140"/>
      <c r="N7" s="140"/>
      <c r="O7" s="140"/>
      <c r="P7" s="140"/>
      <c r="Q7" s="142">
        <f>Q102</f>
        <v>0</v>
      </c>
      <c r="R7" s="144" t="str">
        <f>IF(R102=0," ",VLOOKUP(R102,$Y$102:$Z$110,2))</f>
        <v xml:space="preserve"> </v>
      </c>
      <c r="S7" s="142">
        <f>T102</f>
        <v>0</v>
      </c>
      <c r="T7" s="144" t="str">
        <f>IF(U102=10,"xxxxxxxxxx",IF(U102=0," ",VLOOKUP(U102,$Y$102:$Z$110,2)))</f>
        <v xml:space="preserve"> </v>
      </c>
      <c r="V7" s="27"/>
      <c r="Z7" s="178">
        <f>(COUNTIF($E$7:$I$8,0))</f>
        <v>0</v>
      </c>
      <c r="AA7" s="180">
        <f>(COUNTIF($E$7:$I$8,6))</f>
        <v>0</v>
      </c>
      <c r="AB7" s="180">
        <f>(COUNTIF($E$7:$I$8,7))</f>
        <v>0</v>
      </c>
      <c r="AC7" s="180">
        <f>(COUNTIF($E$7:$I$8,8))</f>
        <v>0</v>
      </c>
      <c r="AD7" s="180">
        <f>(COUNTIF($E$7:$I$8,9))</f>
        <v>0</v>
      </c>
      <c r="AE7" s="180">
        <f>(COUNTIF($E$7:$I$8,10))</f>
        <v>0</v>
      </c>
      <c r="AF7" s="179">
        <f>K102</f>
        <v>0</v>
      </c>
      <c r="AG7" s="152">
        <f>(COUNTIF($L7:$P8,0))</f>
        <v>0</v>
      </c>
      <c r="AH7" s="149">
        <f>(COUNTIF($L7:$P8,6))</f>
        <v>0</v>
      </c>
      <c r="AI7" s="149">
        <f>(COUNTIF($L7:$P8,7))</f>
        <v>0</v>
      </c>
      <c r="AJ7" s="149">
        <f>(COUNTIF($L7:$P8,8))</f>
        <v>0</v>
      </c>
      <c r="AK7" s="149">
        <f>(COUNTIF($L7:$P8,9))</f>
        <v>0</v>
      </c>
      <c r="AL7" s="149">
        <f>(COUNTIF($L7:$P8,10))</f>
        <v>0</v>
      </c>
      <c r="AM7" s="156">
        <f>R102</f>
        <v>0</v>
      </c>
      <c r="AN7" s="152">
        <f>Z7+AG7</f>
        <v>0</v>
      </c>
      <c r="AO7" s="149">
        <f t="shared" ref="AO7:AT7" si="0">AA7+AH7</f>
        <v>0</v>
      </c>
      <c r="AP7" s="149">
        <f t="shared" si="0"/>
        <v>0</v>
      </c>
      <c r="AQ7" s="149">
        <f t="shared" si="0"/>
        <v>0</v>
      </c>
      <c r="AR7" s="149">
        <f t="shared" si="0"/>
        <v>0</v>
      </c>
      <c r="AS7" s="149">
        <f t="shared" si="0"/>
        <v>0</v>
      </c>
      <c r="AT7" s="156">
        <f t="shared" si="0"/>
        <v>0</v>
      </c>
    </row>
    <row r="8" spans="1:46" ht="22" thickTop="1" thickBot="1" x14ac:dyDescent="0.5">
      <c r="A8" s="183"/>
      <c r="B8" s="53" t="s">
        <v>50</v>
      </c>
      <c r="C8" s="82"/>
      <c r="D8" s="83"/>
      <c r="E8" s="141"/>
      <c r="F8" s="141"/>
      <c r="G8" s="141"/>
      <c r="H8" s="141"/>
      <c r="I8" s="141"/>
      <c r="J8" s="143"/>
      <c r="K8" s="144"/>
      <c r="L8" s="141"/>
      <c r="M8" s="141"/>
      <c r="N8" s="141"/>
      <c r="O8" s="141"/>
      <c r="P8" s="141"/>
      <c r="Q8" s="143"/>
      <c r="R8" s="144"/>
      <c r="S8" s="143"/>
      <c r="T8" s="144"/>
      <c r="V8" s="27"/>
      <c r="Z8" s="151"/>
      <c r="AA8" s="150"/>
      <c r="AB8" s="150"/>
      <c r="AC8" s="150"/>
      <c r="AD8" s="150"/>
      <c r="AE8" s="150"/>
      <c r="AF8" s="153"/>
      <c r="AG8" s="151"/>
      <c r="AH8" s="150"/>
      <c r="AI8" s="150"/>
      <c r="AJ8" s="150"/>
      <c r="AK8" s="150"/>
      <c r="AL8" s="150"/>
      <c r="AM8" s="153"/>
      <c r="AN8" s="151"/>
      <c r="AO8" s="150"/>
      <c r="AP8" s="150"/>
      <c r="AQ8" s="150"/>
      <c r="AR8" s="150"/>
      <c r="AS8" s="150"/>
      <c r="AT8" s="153"/>
    </row>
    <row r="9" spans="1:46" ht="21.65" customHeight="1" thickTop="1" thickBot="1" x14ac:dyDescent="0.5">
      <c r="A9" s="183">
        <v>2</v>
      </c>
      <c r="B9" s="54" t="s">
        <v>52</v>
      </c>
      <c r="C9" s="84"/>
      <c r="D9" s="56"/>
      <c r="E9" s="140"/>
      <c r="F9" s="140"/>
      <c r="G9" s="140"/>
      <c r="H9" s="140"/>
      <c r="I9" s="140"/>
      <c r="J9" s="142">
        <f>J104</f>
        <v>0</v>
      </c>
      <c r="K9" s="144" t="str">
        <f>IF(K104=0," ",VLOOKUP(K104,$Y$102:$Z$110,2))</f>
        <v xml:space="preserve"> </v>
      </c>
      <c r="L9" s="140"/>
      <c r="M9" s="140"/>
      <c r="N9" s="140"/>
      <c r="O9" s="140"/>
      <c r="P9" s="140"/>
      <c r="Q9" s="142">
        <f>Q104</f>
        <v>0</v>
      </c>
      <c r="R9" s="144" t="str">
        <f>IF(R104=0," ",VLOOKUP(R104,$Y$102:$Z$110,2))</f>
        <v xml:space="preserve"> </v>
      </c>
      <c r="S9" s="142">
        <f>T104</f>
        <v>0</v>
      </c>
      <c r="T9" s="144" t="str">
        <f>IF(U104=10,"xxxxxxxxxx",IF(U104=0," ",VLOOKUP(U104,$Y$102:$Z$110,2)))</f>
        <v xml:space="preserve"> </v>
      </c>
      <c r="V9" s="27"/>
      <c r="Z9" s="151">
        <f>(COUNTIF($E$9:$I$10,0))</f>
        <v>0</v>
      </c>
      <c r="AA9" s="150">
        <f>(COUNTIF($E$9:$I$10,6))</f>
        <v>0</v>
      </c>
      <c r="AB9" s="150">
        <f>(COUNTIF($E$9:$I$10,7))</f>
        <v>0</v>
      </c>
      <c r="AC9" s="150">
        <f>(COUNTIF($E$9:$I$10,8))</f>
        <v>0</v>
      </c>
      <c r="AD9" s="150">
        <f>(COUNTIF($E$9:$I$10,9))</f>
        <v>0</v>
      </c>
      <c r="AE9" s="150">
        <f>(COUNTIF($E$9:$I$10,10))</f>
        <v>0</v>
      </c>
      <c r="AF9" s="153">
        <f t="shared" ref="AF9" si="1">K104</f>
        <v>0</v>
      </c>
      <c r="AG9" s="151">
        <f t="shared" ref="AG9" si="2">(COUNTIF($L9:$P10,0))</f>
        <v>0</v>
      </c>
      <c r="AH9" s="150">
        <f t="shared" ref="AH9" si="3">(COUNTIF($L9:$P10,6))</f>
        <v>0</v>
      </c>
      <c r="AI9" s="150">
        <f t="shared" ref="AI9" si="4">(COUNTIF($L9:$P10,7))</f>
        <v>0</v>
      </c>
      <c r="AJ9" s="150">
        <f t="shared" ref="AJ9" si="5">(COUNTIF($L9:$P10,8))</f>
        <v>0</v>
      </c>
      <c r="AK9" s="150">
        <f t="shared" ref="AK9" si="6">(COUNTIF($L9:$P10,9))</f>
        <v>0</v>
      </c>
      <c r="AL9" s="150">
        <f t="shared" ref="AL9" si="7">(COUNTIF($L9:$P10,10))</f>
        <v>0</v>
      </c>
      <c r="AM9" s="153">
        <f t="shared" ref="AM9" si="8">R104</f>
        <v>0</v>
      </c>
      <c r="AN9" s="151">
        <f t="shared" ref="AN9:AT9" si="9">Z9+AG9</f>
        <v>0</v>
      </c>
      <c r="AO9" s="150">
        <f t="shared" si="9"/>
        <v>0</v>
      </c>
      <c r="AP9" s="150">
        <f t="shared" si="9"/>
        <v>0</v>
      </c>
      <c r="AQ9" s="150">
        <f t="shared" si="9"/>
        <v>0</v>
      </c>
      <c r="AR9" s="150">
        <f t="shared" si="9"/>
        <v>0</v>
      </c>
      <c r="AS9" s="150">
        <f t="shared" si="9"/>
        <v>0</v>
      </c>
      <c r="AT9" s="153">
        <f t="shared" si="9"/>
        <v>0</v>
      </c>
    </row>
    <row r="10" spans="1:46" ht="22" thickTop="1" thickBot="1" x14ac:dyDescent="0.5">
      <c r="A10" s="183"/>
      <c r="B10" s="53" t="s">
        <v>50</v>
      </c>
      <c r="C10" s="82"/>
      <c r="D10" s="83"/>
      <c r="E10" s="141"/>
      <c r="F10" s="141"/>
      <c r="G10" s="141"/>
      <c r="H10" s="141"/>
      <c r="I10" s="141"/>
      <c r="J10" s="143"/>
      <c r="K10" s="144"/>
      <c r="L10" s="141"/>
      <c r="M10" s="141"/>
      <c r="N10" s="141"/>
      <c r="O10" s="141"/>
      <c r="P10" s="141"/>
      <c r="Q10" s="143"/>
      <c r="R10" s="144"/>
      <c r="S10" s="143"/>
      <c r="T10" s="144"/>
      <c r="V10" s="27"/>
      <c r="Z10" s="151"/>
      <c r="AA10" s="150"/>
      <c r="AB10" s="150"/>
      <c r="AC10" s="150"/>
      <c r="AD10" s="150"/>
      <c r="AE10" s="150"/>
      <c r="AF10" s="153"/>
      <c r="AG10" s="151"/>
      <c r="AH10" s="150"/>
      <c r="AI10" s="150"/>
      <c r="AJ10" s="150"/>
      <c r="AK10" s="150"/>
      <c r="AL10" s="150"/>
      <c r="AM10" s="153"/>
      <c r="AN10" s="151"/>
      <c r="AO10" s="150"/>
      <c r="AP10" s="150"/>
      <c r="AQ10" s="150"/>
      <c r="AR10" s="150"/>
      <c r="AS10" s="150"/>
      <c r="AT10" s="153"/>
    </row>
    <row r="11" spans="1:46" ht="23.15" customHeight="1" thickTop="1" thickBot="1" x14ac:dyDescent="0.5">
      <c r="A11" s="183">
        <v>3</v>
      </c>
      <c r="B11" s="54" t="s">
        <v>52</v>
      </c>
      <c r="C11" s="84"/>
      <c r="D11" s="56"/>
      <c r="E11" s="140"/>
      <c r="F11" s="140"/>
      <c r="G11" s="140"/>
      <c r="H11" s="140"/>
      <c r="I11" s="140"/>
      <c r="J11" s="142">
        <f>J106</f>
        <v>0</v>
      </c>
      <c r="K11" s="144" t="str">
        <f>IF(K106=0," ",VLOOKUP(K106,$Y$102:$Z$110,2))</f>
        <v xml:space="preserve"> </v>
      </c>
      <c r="L11" s="140"/>
      <c r="M11" s="140"/>
      <c r="N11" s="140"/>
      <c r="O11" s="140"/>
      <c r="P11" s="140"/>
      <c r="Q11" s="142">
        <f>Q106</f>
        <v>0</v>
      </c>
      <c r="R11" s="144" t="str">
        <f>IF(R106=0," ",VLOOKUP(R106,$Y$102:$Z$110,2))</f>
        <v xml:space="preserve"> </v>
      </c>
      <c r="S11" s="142">
        <f>T106</f>
        <v>0</v>
      </c>
      <c r="T11" s="144" t="str">
        <f>IF(U106=10,"xxxxxxxxxx",IF(U106=0," ",VLOOKUP(U106,$Y$102:$Z$110,2)))</f>
        <v xml:space="preserve"> </v>
      </c>
      <c r="V11" s="27"/>
      <c r="Z11" s="151">
        <f>(COUNTIF($E$11:$I$12,0))</f>
        <v>0</v>
      </c>
      <c r="AA11" s="150">
        <f>(COUNTIF($E$11:$I$12,6))</f>
        <v>0</v>
      </c>
      <c r="AB11" s="150">
        <f>(COUNTIF($E$11:$I$12,7))</f>
        <v>0</v>
      </c>
      <c r="AC11" s="150">
        <f>(COUNTIF($E$11:$I$12,8))</f>
        <v>0</v>
      </c>
      <c r="AD11" s="150">
        <f>(COUNTIF($E$11:$I$12,9))</f>
        <v>0</v>
      </c>
      <c r="AE11" s="150">
        <f>(COUNTIF($E$11:$I$12,10))</f>
        <v>0</v>
      </c>
      <c r="AF11" s="153">
        <f t="shared" ref="AF11" si="10">K106</f>
        <v>0</v>
      </c>
      <c r="AG11" s="151">
        <f t="shared" ref="AG11" si="11">(COUNTIF($L11:$P12,0))</f>
        <v>0</v>
      </c>
      <c r="AH11" s="150">
        <f t="shared" ref="AH11" si="12">(COUNTIF($L11:$P12,6))</f>
        <v>0</v>
      </c>
      <c r="AI11" s="150">
        <f t="shared" ref="AI11" si="13">(COUNTIF($L11:$P12,7))</f>
        <v>0</v>
      </c>
      <c r="AJ11" s="150">
        <f t="shared" ref="AJ11" si="14">(COUNTIF($L11:$P12,8))</f>
        <v>0</v>
      </c>
      <c r="AK11" s="150">
        <f t="shared" ref="AK11" si="15">(COUNTIF($L11:$P12,9))</f>
        <v>0</v>
      </c>
      <c r="AL11" s="150">
        <f t="shared" ref="AL11" si="16">(COUNTIF($L11:$P12,10))</f>
        <v>0</v>
      </c>
      <c r="AM11" s="153">
        <f t="shared" ref="AM11" si="17">R106</f>
        <v>0</v>
      </c>
      <c r="AN11" s="151">
        <f t="shared" ref="AN11:AT11" si="18">Z11+AG11</f>
        <v>0</v>
      </c>
      <c r="AO11" s="150">
        <f t="shared" si="18"/>
        <v>0</v>
      </c>
      <c r="AP11" s="150">
        <f t="shared" si="18"/>
        <v>0</v>
      </c>
      <c r="AQ11" s="150">
        <f t="shared" si="18"/>
        <v>0</v>
      </c>
      <c r="AR11" s="150">
        <f t="shared" si="18"/>
        <v>0</v>
      </c>
      <c r="AS11" s="150">
        <f t="shared" si="18"/>
        <v>0</v>
      </c>
      <c r="AT11" s="153">
        <f t="shared" si="18"/>
        <v>0</v>
      </c>
    </row>
    <row r="12" spans="1:46" ht="22" thickTop="1" thickBot="1" x14ac:dyDescent="0.5">
      <c r="A12" s="183"/>
      <c r="B12" s="53" t="s">
        <v>50</v>
      </c>
      <c r="C12" s="82"/>
      <c r="D12" s="85"/>
      <c r="E12" s="175"/>
      <c r="F12" s="141"/>
      <c r="G12" s="141"/>
      <c r="H12" s="141"/>
      <c r="I12" s="141"/>
      <c r="J12" s="143"/>
      <c r="K12" s="144"/>
      <c r="L12" s="175"/>
      <c r="M12" s="141"/>
      <c r="N12" s="141"/>
      <c r="O12" s="141"/>
      <c r="P12" s="141"/>
      <c r="Q12" s="143"/>
      <c r="R12" s="144"/>
      <c r="S12" s="143"/>
      <c r="T12" s="144"/>
      <c r="V12" s="27"/>
      <c r="Z12" s="151"/>
      <c r="AA12" s="150"/>
      <c r="AB12" s="150"/>
      <c r="AC12" s="150"/>
      <c r="AD12" s="150"/>
      <c r="AE12" s="150"/>
      <c r="AF12" s="153"/>
      <c r="AG12" s="151"/>
      <c r="AH12" s="150"/>
      <c r="AI12" s="150"/>
      <c r="AJ12" s="150"/>
      <c r="AK12" s="150"/>
      <c r="AL12" s="150"/>
      <c r="AM12" s="153"/>
      <c r="AN12" s="151"/>
      <c r="AO12" s="150"/>
      <c r="AP12" s="150"/>
      <c r="AQ12" s="150"/>
      <c r="AR12" s="150"/>
      <c r="AS12" s="150"/>
      <c r="AT12" s="153"/>
    </row>
    <row r="13" spans="1:46" ht="22" customHeight="1" thickTop="1" thickBot="1" x14ac:dyDescent="0.5">
      <c r="A13" s="183">
        <v>4</v>
      </c>
      <c r="B13" s="54" t="s">
        <v>52</v>
      </c>
      <c r="C13" s="84"/>
      <c r="D13" s="56"/>
      <c r="E13" s="140"/>
      <c r="F13" s="140"/>
      <c r="G13" s="140"/>
      <c r="H13" s="140"/>
      <c r="I13" s="140"/>
      <c r="J13" s="142">
        <f>J108</f>
        <v>0</v>
      </c>
      <c r="K13" s="144" t="str">
        <f>IF(K108=0," ",VLOOKUP(K108,$Y$102:$Z$110,2))</f>
        <v xml:space="preserve"> </v>
      </c>
      <c r="L13" s="140"/>
      <c r="M13" s="140"/>
      <c r="N13" s="140"/>
      <c r="O13" s="140"/>
      <c r="P13" s="140"/>
      <c r="Q13" s="142">
        <f>Q108</f>
        <v>0</v>
      </c>
      <c r="R13" s="144" t="str">
        <f>IF(R108=0," ",VLOOKUP(R108,$Y$102:$Z$110,2))</f>
        <v xml:space="preserve"> </v>
      </c>
      <c r="S13" s="142">
        <f>T108</f>
        <v>0</v>
      </c>
      <c r="T13" s="144" t="str">
        <f>IF(U108=10,"xxxxxxxxxx",IF(U108=0," ",VLOOKUP(U108,$Y$102:$Z$110,2)))</f>
        <v xml:space="preserve"> </v>
      </c>
      <c r="V13" s="27"/>
      <c r="Z13" s="151">
        <f>(COUNTIF($E$13:$I$14,0))</f>
        <v>0</v>
      </c>
      <c r="AA13" s="150">
        <f>(COUNTIF($E$13:$I$14,6))</f>
        <v>0</v>
      </c>
      <c r="AB13" s="150">
        <f>(COUNTIF($E$13:$I$14,7))</f>
        <v>0</v>
      </c>
      <c r="AC13" s="150">
        <f>(COUNTIF($E$13:$I$14,8))</f>
        <v>0</v>
      </c>
      <c r="AD13" s="150">
        <f>(COUNTIF($E$13:$I$14,9))</f>
        <v>0</v>
      </c>
      <c r="AE13" s="150">
        <f>(COUNTIF($E$13:$I$14,10))</f>
        <v>0</v>
      </c>
      <c r="AF13" s="153">
        <f t="shared" ref="AF13" si="19">K108</f>
        <v>0</v>
      </c>
      <c r="AG13" s="151">
        <f t="shared" ref="AG13" si="20">(COUNTIF($L13:$P14,0))</f>
        <v>0</v>
      </c>
      <c r="AH13" s="150">
        <f t="shared" ref="AH13" si="21">(COUNTIF($L13:$P14,6))</f>
        <v>0</v>
      </c>
      <c r="AI13" s="150">
        <f t="shared" ref="AI13" si="22">(COUNTIF($L13:$P14,7))</f>
        <v>0</v>
      </c>
      <c r="AJ13" s="150">
        <f t="shared" ref="AJ13" si="23">(COUNTIF($L13:$P14,8))</f>
        <v>0</v>
      </c>
      <c r="AK13" s="150">
        <f t="shared" ref="AK13" si="24">(COUNTIF($L13:$P14,9))</f>
        <v>0</v>
      </c>
      <c r="AL13" s="150">
        <f t="shared" ref="AL13" si="25">(COUNTIF($L13:$P14,10))</f>
        <v>0</v>
      </c>
      <c r="AM13" s="153">
        <f t="shared" ref="AM13" si="26">R108</f>
        <v>0</v>
      </c>
      <c r="AN13" s="151">
        <f t="shared" ref="AN13:AT13" si="27">Z13+AG13</f>
        <v>0</v>
      </c>
      <c r="AO13" s="150">
        <f t="shared" si="27"/>
        <v>0</v>
      </c>
      <c r="AP13" s="150">
        <f t="shared" si="27"/>
        <v>0</v>
      </c>
      <c r="AQ13" s="150">
        <f t="shared" si="27"/>
        <v>0</v>
      </c>
      <c r="AR13" s="150">
        <f t="shared" si="27"/>
        <v>0</v>
      </c>
      <c r="AS13" s="150">
        <f t="shared" si="27"/>
        <v>0</v>
      </c>
      <c r="AT13" s="153">
        <f t="shared" si="27"/>
        <v>0</v>
      </c>
    </row>
    <row r="14" spans="1:46" ht="22" thickTop="1" thickBot="1" x14ac:dyDescent="0.5">
      <c r="A14" s="183"/>
      <c r="B14" s="53" t="s">
        <v>50</v>
      </c>
      <c r="C14" s="82"/>
      <c r="D14" s="83"/>
      <c r="E14" s="141"/>
      <c r="F14" s="141"/>
      <c r="G14" s="141"/>
      <c r="H14" s="141"/>
      <c r="I14" s="141"/>
      <c r="J14" s="143"/>
      <c r="K14" s="144"/>
      <c r="L14" s="141"/>
      <c r="M14" s="141"/>
      <c r="N14" s="141"/>
      <c r="O14" s="141"/>
      <c r="P14" s="141"/>
      <c r="Q14" s="143"/>
      <c r="R14" s="144"/>
      <c r="S14" s="143"/>
      <c r="T14" s="144"/>
      <c r="V14" s="27"/>
      <c r="Z14" s="151"/>
      <c r="AA14" s="150"/>
      <c r="AB14" s="150"/>
      <c r="AC14" s="150"/>
      <c r="AD14" s="150"/>
      <c r="AE14" s="150"/>
      <c r="AF14" s="153"/>
      <c r="AG14" s="151"/>
      <c r="AH14" s="150"/>
      <c r="AI14" s="150"/>
      <c r="AJ14" s="150"/>
      <c r="AK14" s="150"/>
      <c r="AL14" s="150"/>
      <c r="AM14" s="153"/>
      <c r="AN14" s="151"/>
      <c r="AO14" s="150"/>
      <c r="AP14" s="150"/>
      <c r="AQ14" s="150"/>
      <c r="AR14" s="150"/>
      <c r="AS14" s="150"/>
      <c r="AT14" s="153"/>
    </row>
    <row r="15" spans="1:46" ht="23.5" customHeight="1" thickTop="1" thickBot="1" x14ac:dyDescent="0.5">
      <c r="A15" s="183">
        <v>5</v>
      </c>
      <c r="B15" s="54" t="s">
        <v>52</v>
      </c>
      <c r="C15" s="84"/>
      <c r="D15" s="56"/>
      <c r="E15" s="140"/>
      <c r="F15" s="140"/>
      <c r="G15" s="140"/>
      <c r="H15" s="140"/>
      <c r="I15" s="140"/>
      <c r="J15" s="142">
        <f>J110</f>
        <v>0</v>
      </c>
      <c r="K15" s="144" t="str">
        <f>IF(K110=0," ",VLOOKUP(K110,$Y$102:$Z$110,2))</f>
        <v xml:space="preserve"> </v>
      </c>
      <c r="L15" s="140"/>
      <c r="M15" s="140"/>
      <c r="N15" s="140"/>
      <c r="O15" s="140"/>
      <c r="P15" s="140"/>
      <c r="Q15" s="142">
        <f>Q110</f>
        <v>0</v>
      </c>
      <c r="R15" s="144" t="str">
        <f>IF(R110=0," ",VLOOKUP(R110,$Y$102:$Z$110,2))</f>
        <v xml:space="preserve"> </v>
      </c>
      <c r="S15" s="142">
        <f>T110</f>
        <v>0</v>
      </c>
      <c r="T15" s="144" t="str">
        <f>IF(U110=10,"xxxxxxxxxx",IF(U110=0," ",VLOOKUP(U110,$Y$102:$Z$110,2)))</f>
        <v xml:space="preserve"> </v>
      </c>
      <c r="V15" s="27"/>
      <c r="Z15" s="151">
        <f>(COUNTIF($E$15:$I$16,0))</f>
        <v>0</v>
      </c>
      <c r="AA15" s="150">
        <f>(COUNTIF($E$15:$I$16,6))</f>
        <v>0</v>
      </c>
      <c r="AB15" s="150">
        <f>(COUNTIF($E$15:$I$16,7))</f>
        <v>0</v>
      </c>
      <c r="AC15" s="150">
        <f>(COUNTIF($E$15:$I$16,8))</f>
        <v>0</v>
      </c>
      <c r="AD15" s="150">
        <f>(COUNTIF($E$15:$I$16,9))</f>
        <v>0</v>
      </c>
      <c r="AE15" s="150">
        <f>(COUNTIF($E$15:$I$16,10))</f>
        <v>0</v>
      </c>
      <c r="AF15" s="153">
        <f t="shared" ref="AF15" si="28">K110</f>
        <v>0</v>
      </c>
      <c r="AG15" s="151">
        <f t="shared" ref="AG15" si="29">(COUNTIF($L15:$P16,0))</f>
        <v>0</v>
      </c>
      <c r="AH15" s="150">
        <f t="shared" ref="AH15" si="30">(COUNTIF($L15:$P16,6))</f>
        <v>0</v>
      </c>
      <c r="AI15" s="150">
        <f t="shared" ref="AI15" si="31">(COUNTIF($L15:$P16,7))</f>
        <v>0</v>
      </c>
      <c r="AJ15" s="150">
        <f t="shared" ref="AJ15" si="32">(COUNTIF($L15:$P16,8))</f>
        <v>0</v>
      </c>
      <c r="AK15" s="150">
        <f t="shared" ref="AK15" si="33">(COUNTIF($L15:$P16,9))</f>
        <v>0</v>
      </c>
      <c r="AL15" s="150">
        <f t="shared" ref="AL15" si="34">(COUNTIF($L15:$P16,10))</f>
        <v>0</v>
      </c>
      <c r="AM15" s="153">
        <f t="shared" ref="AM15" si="35">R110</f>
        <v>0</v>
      </c>
      <c r="AN15" s="151">
        <f t="shared" ref="AN15:AT15" si="36">Z15+AG15</f>
        <v>0</v>
      </c>
      <c r="AO15" s="150">
        <f t="shared" si="36"/>
        <v>0</v>
      </c>
      <c r="AP15" s="150">
        <f t="shared" si="36"/>
        <v>0</v>
      </c>
      <c r="AQ15" s="150">
        <f t="shared" si="36"/>
        <v>0</v>
      </c>
      <c r="AR15" s="150">
        <f t="shared" si="36"/>
        <v>0</v>
      </c>
      <c r="AS15" s="150">
        <f t="shared" si="36"/>
        <v>0</v>
      </c>
      <c r="AT15" s="153">
        <f t="shared" si="36"/>
        <v>0</v>
      </c>
    </row>
    <row r="16" spans="1:46" ht="22" thickTop="1" thickBot="1" x14ac:dyDescent="0.5">
      <c r="A16" s="183"/>
      <c r="B16" s="53" t="s">
        <v>50</v>
      </c>
      <c r="C16" s="82"/>
      <c r="D16" s="83"/>
      <c r="E16" s="141"/>
      <c r="F16" s="141"/>
      <c r="G16" s="141"/>
      <c r="H16" s="141"/>
      <c r="I16" s="141"/>
      <c r="J16" s="143"/>
      <c r="K16" s="144"/>
      <c r="L16" s="141"/>
      <c r="M16" s="141"/>
      <c r="N16" s="141"/>
      <c r="O16" s="141"/>
      <c r="P16" s="141"/>
      <c r="Q16" s="143"/>
      <c r="R16" s="144"/>
      <c r="S16" s="143"/>
      <c r="T16" s="144"/>
      <c r="V16" s="27"/>
      <c r="Z16" s="157"/>
      <c r="AA16" s="154"/>
      <c r="AB16" s="154"/>
      <c r="AC16" s="154"/>
      <c r="AD16" s="154"/>
      <c r="AE16" s="154"/>
      <c r="AF16" s="155"/>
      <c r="AG16" s="157"/>
      <c r="AH16" s="154"/>
      <c r="AI16" s="154"/>
      <c r="AJ16" s="154"/>
      <c r="AK16" s="154"/>
      <c r="AL16" s="154"/>
      <c r="AM16" s="155"/>
      <c r="AN16" s="157"/>
      <c r="AO16" s="154"/>
      <c r="AP16" s="154"/>
      <c r="AQ16" s="154"/>
      <c r="AR16" s="154"/>
      <c r="AS16" s="154"/>
      <c r="AT16" s="155"/>
    </row>
    <row r="17" spans="2:22" ht="15.5" thickTop="1" thickBot="1" x14ac:dyDescent="0.4">
      <c r="B17" s="25"/>
      <c r="V17" s="27"/>
    </row>
    <row r="18" spans="2:22" ht="15.5" thickTop="1" thickBot="1" x14ac:dyDescent="0.4">
      <c r="B18" s="25"/>
      <c r="D18" s="31" t="s">
        <v>16</v>
      </c>
      <c r="E18" s="161">
        <f>'SUMMARY SHEET'!D5</f>
        <v>0</v>
      </c>
      <c r="F18" s="162"/>
      <c r="G18" s="162"/>
      <c r="H18" s="162"/>
      <c r="I18" s="162"/>
      <c r="J18" s="162"/>
      <c r="K18" s="163"/>
      <c r="M18" s="170" t="s">
        <v>71</v>
      </c>
      <c r="N18" s="170"/>
      <c r="P18" t="s">
        <v>18</v>
      </c>
      <c r="Q18" s="86">
        <f>'SUMMARY SHEET'!D3</f>
        <v>0</v>
      </c>
      <c r="V18" s="27"/>
    </row>
    <row r="19" spans="2:22" ht="24.5" thickTop="1" thickBot="1" x14ac:dyDescent="0.6">
      <c r="B19" s="25"/>
      <c r="D19" s="31" t="s">
        <v>17</v>
      </c>
      <c r="E19" s="44"/>
      <c r="F19" s="162" t="e">
        <f>VLOOKUP(E19,AC102:AD104,2)</f>
        <v>#N/A</v>
      </c>
      <c r="G19" s="162"/>
      <c r="H19" s="162"/>
      <c r="I19" s="162"/>
      <c r="J19" s="162"/>
      <c r="K19" s="163"/>
      <c r="M19" s="164" t="s">
        <v>72</v>
      </c>
      <c r="N19" s="165"/>
      <c r="P19" t="s">
        <v>19</v>
      </c>
      <c r="Q19" s="32" t="s">
        <v>20</v>
      </c>
      <c r="V19" s="27"/>
    </row>
    <row r="20" spans="2:22" ht="15.5" thickTop="1" thickBot="1" x14ac:dyDescent="0.4">
      <c r="B20" s="25"/>
      <c r="D20">
        <v>1</v>
      </c>
      <c r="E20" s="18" t="s">
        <v>21</v>
      </c>
      <c r="F20" s="42"/>
      <c r="H20" t="s">
        <v>22</v>
      </c>
      <c r="J20" s="33" t="s">
        <v>23</v>
      </c>
      <c r="K20" s="57"/>
      <c r="M20" s="166" t="s">
        <v>73</v>
      </c>
      <c r="N20" s="167"/>
      <c r="Q20" s="31" t="s">
        <v>24</v>
      </c>
      <c r="R20" s="43"/>
      <c r="T20" t="s">
        <v>98</v>
      </c>
      <c r="V20" s="27"/>
    </row>
    <row r="21" spans="2:22" ht="15.5" thickTop="1" thickBot="1" x14ac:dyDescent="0.4">
      <c r="B21" s="25"/>
      <c r="D21">
        <v>2</v>
      </c>
      <c r="E21" s="18" t="s">
        <v>21</v>
      </c>
      <c r="F21" s="42"/>
      <c r="H21" t="s">
        <v>22</v>
      </c>
      <c r="J21" s="33" t="s">
        <v>23</v>
      </c>
      <c r="K21" s="44"/>
      <c r="M21" s="168" t="s">
        <v>74</v>
      </c>
      <c r="N21" s="169"/>
      <c r="Q21" s="31" t="s">
        <v>24</v>
      </c>
      <c r="R21" s="43"/>
      <c r="T21" t="s">
        <v>99</v>
      </c>
      <c r="V21" s="27"/>
    </row>
    <row r="22" spans="2:22" ht="15.5" thickTop="1" thickBot="1" x14ac:dyDescent="0.4">
      <c r="B22" s="25"/>
      <c r="D22">
        <v>3</v>
      </c>
      <c r="E22" s="18" t="s">
        <v>21</v>
      </c>
      <c r="F22" s="42"/>
      <c r="H22" t="s">
        <v>22</v>
      </c>
      <c r="J22" s="33" t="s">
        <v>23</v>
      </c>
      <c r="K22" s="44"/>
      <c r="Q22" s="31" t="s">
        <v>24</v>
      </c>
      <c r="R22" s="43"/>
      <c r="V22" s="27"/>
    </row>
    <row r="23" spans="2:22" ht="15.5" thickTop="1" thickBot="1" x14ac:dyDescent="0.4">
      <c r="B23" s="25"/>
      <c r="D23">
        <v>4</v>
      </c>
      <c r="E23" s="18" t="s">
        <v>21</v>
      </c>
      <c r="F23" s="42"/>
      <c r="H23" t="s">
        <v>22</v>
      </c>
      <c r="J23" s="33" t="s">
        <v>23</v>
      </c>
      <c r="K23" s="44"/>
      <c r="Q23" s="31" t="s">
        <v>24</v>
      </c>
      <c r="R23" s="43"/>
      <c r="V23" s="27"/>
    </row>
    <row r="24" spans="2:22" ht="15.5" thickTop="1" thickBot="1" x14ac:dyDescent="0.4">
      <c r="B24" s="25"/>
      <c r="D24">
        <v>5</v>
      </c>
      <c r="E24" s="18" t="s">
        <v>21</v>
      </c>
      <c r="F24" s="42"/>
      <c r="H24" t="s">
        <v>22</v>
      </c>
      <c r="J24" s="33" t="s">
        <v>23</v>
      </c>
      <c r="K24" s="44"/>
      <c r="Q24" s="31" t="s">
        <v>24</v>
      </c>
      <c r="R24" s="43"/>
      <c r="V24" s="27"/>
    </row>
    <row r="25" spans="2:22" ht="15" thickTop="1" x14ac:dyDescent="0.35">
      <c r="B25" s="25"/>
      <c r="V25" s="27"/>
    </row>
    <row r="26" spans="2:22" ht="15" thickBot="1" x14ac:dyDescent="0.4">
      <c r="B26" s="25"/>
      <c r="V26" s="27"/>
    </row>
    <row r="27" spans="2:22" ht="15.5" thickTop="1" thickBot="1" x14ac:dyDescent="0.4">
      <c r="B27" s="25"/>
      <c r="D27" s="31" t="s">
        <v>25</v>
      </c>
      <c r="E27" s="158"/>
      <c r="F27" s="159"/>
      <c r="G27" s="159"/>
      <c r="H27" s="159"/>
      <c r="I27" s="159"/>
      <c r="J27" s="159"/>
      <c r="K27" s="160"/>
      <c r="O27" t="s">
        <v>26</v>
      </c>
      <c r="Q27" s="158"/>
      <c r="R27" s="159"/>
      <c r="S27" s="159"/>
      <c r="T27" s="159"/>
      <c r="U27" s="160"/>
      <c r="V27" s="27"/>
    </row>
    <row r="28" spans="2:22" ht="15" thickTop="1" x14ac:dyDescent="0.35">
      <c r="B28" s="25"/>
      <c r="V28" s="27"/>
    </row>
    <row r="29" spans="2:22" ht="15" thickBot="1" x14ac:dyDescent="0.4">
      <c r="B29" s="34"/>
      <c r="C29" s="35"/>
      <c r="D29" s="35"/>
      <c r="E29" s="35"/>
      <c r="F29" s="35"/>
      <c r="G29" s="35"/>
      <c r="H29" s="35"/>
      <c r="I29" s="35"/>
      <c r="J29" s="36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7"/>
    </row>
    <row r="30" spans="2:22" ht="15" thickTop="1" x14ac:dyDescent="0.35"/>
    <row r="44" spans="29:30" x14ac:dyDescent="0.35">
      <c r="AC44" s="19"/>
      <c r="AD44" s="19"/>
    </row>
    <row r="101" spans="2:30" ht="15" thickBot="1" x14ac:dyDescent="0.4">
      <c r="J101" s="1" t="s">
        <v>30</v>
      </c>
      <c r="K101" t="s">
        <v>31</v>
      </c>
      <c r="Q101" t="s">
        <v>30</v>
      </c>
      <c r="R101" t="s">
        <v>32</v>
      </c>
      <c r="T101" t="s">
        <v>33</v>
      </c>
      <c r="U101" t="s">
        <v>34</v>
      </c>
      <c r="W101" t="s">
        <v>69</v>
      </c>
    </row>
    <row r="102" spans="2:30" ht="22" thickTop="1" thickBot="1" x14ac:dyDescent="0.55000000000000004">
      <c r="B102" s="3">
        <v>1</v>
      </c>
      <c r="C102" s="50"/>
      <c r="D102" s="4"/>
      <c r="E102" s="18">
        <f>IF(OR(E7="X",E7="x"),10,E7)</f>
        <v>0</v>
      </c>
      <c r="F102" s="18">
        <f>IF(OR(F7="X",F7="x"),10,F7)</f>
        <v>0</v>
      </c>
      <c r="G102" s="18">
        <f>IF(OR(G7="X",G7="x"),10,G7)</f>
        <v>0</v>
      </c>
      <c r="H102" s="18">
        <f>IF(OR(H7="X",H7="x"),10,H7)</f>
        <v>0</v>
      </c>
      <c r="I102" s="18">
        <f>IF(OR(I7="X",I7="x"),10,I7)</f>
        <v>0</v>
      </c>
      <c r="J102" s="87">
        <f>SUM(E102:I102)</f>
        <v>0</v>
      </c>
      <c r="K102" s="18">
        <f>COUNTIF(E7:I8,"X")</f>
        <v>0</v>
      </c>
      <c r="L102" s="18">
        <f>IF(OR(L7="X",L7="x"),10,L7)</f>
        <v>0</v>
      </c>
      <c r="M102" s="18">
        <f>IF(OR(M7="X",M7="x"),10,M7)</f>
        <v>0</v>
      </c>
      <c r="N102" s="18">
        <f>IF(OR(N7="X",N7="x"),10,N7)</f>
        <v>0</v>
      </c>
      <c r="O102" s="18">
        <f>IF(OR(O7="X",O7="x"),10,O7)</f>
        <v>0</v>
      </c>
      <c r="P102" s="18">
        <f>IF(OR(P7="X",P7="x"),10,P7)</f>
        <v>0</v>
      </c>
      <c r="Q102" s="87">
        <f>SUM(L102:P102)</f>
        <v>0</v>
      </c>
      <c r="R102" s="18">
        <f>COUNTIF(L7:P8,"X")</f>
        <v>0</v>
      </c>
      <c r="T102">
        <f>J102+Q102</f>
        <v>0</v>
      </c>
      <c r="U102">
        <f>K102+R102</f>
        <v>0</v>
      </c>
      <c r="W102">
        <f>T102+(U102*0.1)</f>
        <v>0</v>
      </c>
      <c r="Y102" s="88">
        <v>1</v>
      </c>
      <c r="Z102" s="89" t="s">
        <v>6</v>
      </c>
      <c r="AC102">
        <v>1</v>
      </c>
      <c r="AD102" t="s">
        <v>75</v>
      </c>
    </row>
    <row r="103" spans="2:30" ht="21.5" thickBot="1" x14ac:dyDescent="0.55000000000000004">
      <c r="B103" s="5"/>
      <c r="C103" s="51"/>
      <c r="D103" s="9"/>
      <c r="E103" s="18"/>
      <c r="F103" s="18"/>
      <c r="G103" s="18"/>
      <c r="H103" s="18"/>
      <c r="I103" s="18"/>
      <c r="J103" s="87"/>
      <c r="L103" s="18"/>
      <c r="M103" s="18"/>
      <c r="N103" s="18"/>
      <c r="O103" s="18"/>
      <c r="P103" s="18"/>
      <c r="Q103" s="87"/>
      <c r="Y103" s="90">
        <v>2</v>
      </c>
      <c r="Z103" s="91" t="s">
        <v>7</v>
      </c>
      <c r="AC103">
        <v>2</v>
      </c>
      <c r="AD103" t="s">
        <v>76</v>
      </c>
    </row>
    <row r="104" spans="2:30" ht="22" thickTop="1" thickBot="1" x14ac:dyDescent="0.55000000000000004">
      <c r="B104" s="7">
        <v>2</v>
      </c>
      <c r="C104" s="52"/>
      <c r="D104" s="8"/>
      <c r="E104" s="18">
        <f>IF(OR(E9="X",E9="x"),10,E9)</f>
        <v>0</v>
      </c>
      <c r="F104" s="18">
        <f>IF(OR(F9="X",F9="x"),10,F9)</f>
        <v>0</v>
      </c>
      <c r="G104" s="18">
        <f>IF(OR(G9="X",G9="x"),10,G9)</f>
        <v>0</v>
      </c>
      <c r="H104" s="18">
        <f>IF(OR(H9="X",H9="x"),10,H9)</f>
        <v>0</v>
      </c>
      <c r="I104" s="18">
        <f>IF(OR(I9="X",I9="x"),10,I9)</f>
        <v>0</v>
      </c>
      <c r="J104" s="87">
        <f>SUM(E104:I104)</f>
        <v>0</v>
      </c>
      <c r="K104" s="18">
        <f>COUNTIF(E9:I10,"X")</f>
        <v>0</v>
      </c>
      <c r="L104" s="18">
        <f>IF(OR(L9="X",L9="x"),10,L9)</f>
        <v>0</v>
      </c>
      <c r="M104" s="18">
        <f>IF(OR(M9="X",M9="x"),10,M9)</f>
        <v>0</v>
      </c>
      <c r="N104" s="18">
        <f>IF(OR(N9="X",N9="x"),10,N9)</f>
        <v>0</v>
      </c>
      <c r="O104" s="18">
        <f>IF(OR(O9="X",O9="x"),10,O9)</f>
        <v>0</v>
      </c>
      <c r="P104" s="18">
        <f>IF(OR(P9="X",P9="x"),10,P9)</f>
        <v>0</v>
      </c>
      <c r="Q104" s="87">
        <f>SUM(L104:P104)</f>
        <v>0</v>
      </c>
      <c r="R104" s="18">
        <f>COUNTIF(L9:P10,"X")</f>
        <v>0</v>
      </c>
      <c r="T104">
        <f>J104+Q104</f>
        <v>0</v>
      </c>
      <c r="U104">
        <f>K104+R104</f>
        <v>0</v>
      </c>
      <c r="W104">
        <f>T104+(U104*0.1)</f>
        <v>0</v>
      </c>
      <c r="Y104" s="90">
        <v>3</v>
      </c>
      <c r="Z104" s="91" t="s">
        <v>8</v>
      </c>
      <c r="AC104">
        <v>3</v>
      </c>
      <c r="AD104" t="s">
        <v>77</v>
      </c>
    </row>
    <row r="105" spans="2:30" ht="21.5" thickBot="1" x14ac:dyDescent="0.55000000000000004">
      <c r="B105" s="5"/>
      <c r="C105" s="51"/>
      <c r="D105" s="9"/>
      <c r="E105" s="18"/>
      <c r="F105" s="18"/>
      <c r="G105" s="18"/>
      <c r="H105" s="18"/>
      <c r="I105" s="18"/>
      <c r="J105" s="87"/>
      <c r="L105" s="18"/>
      <c r="M105" s="18"/>
      <c r="N105" s="18"/>
      <c r="O105" s="18"/>
      <c r="P105" s="18"/>
      <c r="Q105" s="87"/>
      <c r="Y105" s="90">
        <v>4</v>
      </c>
      <c r="Z105" s="91" t="s">
        <v>9</v>
      </c>
    </row>
    <row r="106" spans="2:30" ht="22" thickTop="1" thickBot="1" x14ac:dyDescent="0.55000000000000004">
      <c r="B106" s="7">
        <v>3</v>
      </c>
      <c r="C106" s="52"/>
      <c r="D106" s="8"/>
      <c r="E106" s="18">
        <f>IF(OR(E11="X",E11="x"),10,E11)</f>
        <v>0</v>
      </c>
      <c r="F106" s="18">
        <f>IF(OR(F11="X",F11="x"),10,F11)</f>
        <v>0</v>
      </c>
      <c r="G106" s="18">
        <f>IF(OR(G11="X",G11="x"),10,G11)</f>
        <v>0</v>
      </c>
      <c r="H106" s="18">
        <f>IF(OR(H11="X",H11="x"),10,H11)</f>
        <v>0</v>
      </c>
      <c r="I106" s="18">
        <f>IF(OR(I11="X",I11="x"),10,I11)</f>
        <v>0</v>
      </c>
      <c r="J106" s="87">
        <f>SUM(E106:I106)</f>
        <v>0</v>
      </c>
      <c r="K106" s="18">
        <f>COUNTIF(E11:I12,"X")</f>
        <v>0</v>
      </c>
      <c r="L106" s="18">
        <f>IF(OR(L11="X",L11="x"),10,L11)</f>
        <v>0</v>
      </c>
      <c r="M106" s="18">
        <f>IF(OR(M11="X",M11="x"),10,M11)</f>
        <v>0</v>
      </c>
      <c r="N106" s="18">
        <f>IF(OR(N11="X",N11="x"),10,N11)</f>
        <v>0</v>
      </c>
      <c r="O106" s="18">
        <f>IF(OR(O11="X",O11="x"),10,O11)</f>
        <v>0</v>
      </c>
      <c r="P106" s="18">
        <f>IF(OR(P11="X",P11="x"),10,P11)</f>
        <v>0</v>
      </c>
      <c r="Q106" s="87">
        <f>SUM(L106:P106)</f>
        <v>0</v>
      </c>
      <c r="R106" s="18">
        <f>COUNTIF(L11:P12,"X")</f>
        <v>0</v>
      </c>
      <c r="T106">
        <f>J106+Q106</f>
        <v>0</v>
      </c>
      <c r="U106">
        <f>K106+R106</f>
        <v>0</v>
      </c>
      <c r="W106">
        <f>T106+(U106*0.1)</f>
        <v>0</v>
      </c>
      <c r="Y106" s="90">
        <v>5</v>
      </c>
      <c r="Z106" s="91" t="s">
        <v>10</v>
      </c>
    </row>
    <row r="107" spans="2:30" ht="21.5" thickBot="1" x14ac:dyDescent="0.55000000000000004">
      <c r="B107" s="5"/>
      <c r="C107" s="51"/>
      <c r="D107" s="9"/>
      <c r="E107" s="18"/>
      <c r="F107" s="18"/>
      <c r="G107" s="18"/>
      <c r="H107" s="18"/>
      <c r="I107" s="18"/>
      <c r="J107" s="87"/>
      <c r="L107" s="18"/>
      <c r="M107" s="18"/>
      <c r="N107" s="18"/>
      <c r="O107" s="18"/>
      <c r="P107" s="18"/>
      <c r="Q107" s="87"/>
      <c r="Y107" s="90">
        <v>6</v>
      </c>
      <c r="Z107" s="91" t="s">
        <v>11</v>
      </c>
    </row>
    <row r="108" spans="2:30" ht="22" thickTop="1" thickBot="1" x14ac:dyDescent="0.55000000000000004">
      <c r="B108" s="7">
        <v>4</v>
      </c>
      <c r="C108" s="52"/>
      <c r="D108" s="8"/>
      <c r="E108" s="18">
        <f>IF(OR(E13="X",E13="x"),10,E13)</f>
        <v>0</v>
      </c>
      <c r="F108" s="18">
        <f>IF(OR(F13="X",F13="x"),10,F13)</f>
        <v>0</v>
      </c>
      <c r="G108" s="18">
        <f>IF(OR(G13="X",G13="x"),10,G13)</f>
        <v>0</v>
      </c>
      <c r="H108" s="18">
        <f>IF(OR(H13="X",H13="x"),10,H13)</f>
        <v>0</v>
      </c>
      <c r="I108" s="18">
        <f>IF(OR(I13="X",I13="x"),10,I13)</f>
        <v>0</v>
      </c>
      <c r="J108" s="87">
        <f>SUM(E108:I108)</f>
        <v>0</v>
      </c>
      <c r="K108" s="18">
        <f>COUNTIF(E13:I14,"X")</f>
        <v>0</v>
      </c>
      <c r="L108" s="18">
        <f>IF(OR(L13="X",L13="x"),10,L13)</f>
        <v>0</v>
      </c>
      <c r="M108" s="18">
        <f>IF(OR(M13="X",M13="x"),10,M13)</f>
        <v>0</v>
      </c>
      <c r="N108" s="18">
        <f>IF(OR(N13="X",N13="x"),10,N13)</f>
        <v>0</v>
      </c>
      <c r="O108" s="18">
        <f>IF(OR(O13="X",O13="x"),10,O13)</f>
        <v>0</v>
      </c>
      <c r="P108" s="18">
        <f>IF(OR(P13="X",P13="x"),10,P13)</f>
        <v>0</v>
      </c>
      <c r="Q108" s="87">
        <f>SUM(L108:P108)</f>
        <v>0</v>
      </c>
      <c r="R108" s="18">
        <f>COUNTIF(L13:P14,"X")</f>
        <v>0</v>
      </c>
      <c r="T108">
        <f>J108+Q108</f>
        <v>0</v>
      </c>
      <c r="U108">
        <f>K108+R108</f>
        <v>0</v>
      </c>
      <c r="W108">
        <f>T108+(U108*0.1)</f>
        <v>0</v>
      </c>
      <c r="Y108" s="90">
        <v>7</v>
      </c>
      <c r="Z108" s="91" t="s">
        <v>12</v>
      </c>
    </row>
    <row r="109" spans="2:30" ht="21.5" thickBot="1" x14ac:dyDescent="0.55000000000000004">
      <c r="B109" s="5"/>
      <c r="C109" s="51"/>
      <c r="D109" s="9"/>
      <c r="E109" s="18"/>
      <c r="F109" s="18"/>
      <c r="G109" s="18"/>
      <c r="H109" s="18"/>
      <c r="I109" s="18"/>
      <c r="J109" s="87"/>
      <c r="L109" s="18"/>
      <c r="M109" s="18"/>
      <c r="N109" s="18"/>
      <c r="O109" s="18"/>
      <c r="P109" s="18"/>
      <c r="Q109" s="87"/>
      <c r="Y109" s="90">
        <v>8</v>
      </c>
      <c r="Z109" s="91" t="s">
        <v>13</v>
      </c>
    </row>
    <row r="110" spans="2:30" ht="22" thickTop="1" thickBot="1" x14ac:dyDescent="0.55000000000000004">
      <c r="B110" s="7">
        <v>5</v>
      </c>
      <c r="C110" s="52"/>
      <c r="D110" s="8"/>
      <c r="E110" s="18">
        <f>IF(OR(E15="X",E15="x"),10,E15)</f>
        <v>0</v>
      </c>
      <c r="F110" s="18">
        <f>IF(OR(F15="X",F15="x"),10,F15)</f>
        <v>0</v>
      </c>
      <c r="G110" s="18">
        <f>IF(OR(G15="X",G15="x"),10,G15)</f>
        <v>0</v>
      </c>
      <c r="H110" s="18">
        <f>IF(OR(H15="X",H15="x"),10,H15)</f>
        <v>0</v>
      </c>
      <c r="I110" s="18">
        <f>IF(OR(I15="X",I15="x"),10,I15)</f>
        <v>0</v>
      </c>
      <c r="J110" s="87">
        <f>SUM(E110:I110)</f>
        <v>0</v>
      </c>
      <c r="K110" s="18">
        <f>COUNTIF(E15:I16,"X")</f>
        <v>0</v>
      </c>
      <c r="L110" s="18">
        <f>IF(OR(L15="X",L15="x"),10,L15)</f>
        <v>0</v>
      </c>
      <c r="M110" s="18">
        <f>IF(OR(M15="X",M15="x"),10,M15)</f>
        <v>0</v>
      </c>
      <c r="N110" s="18">
        <f>IF(OR(N15="X",N15="x"),10,N15)</f>
        <v>0</v>
      </c>
      <c r="O110" s="18">
        <f>IF(OR(O15="X",O15="x"),10,O15)</f>
        <v>0</v>
      </c>
      <c r="P110" s="18">
        <f>IF(OR(P15="X",P15="x"),10,P15)</f>
        <v>0</v>
      </c>
      <c r="Q110" s="87">
        <f>SUM(L110:P110)</f>
        <v>0</v>
      </c>
      <c r="R110" s="18">
        <f>COUNTIF(L15:P16,"X")</f>
        <v>0</v>
      </c>
      <c r="T110">
        <f>J110+Q110</f>
        <v>0</v>
      </c>
      <c r="U110">
        <f>K110+R110</f>
        <v>0</v>
      </c>
      <c r="W110">
        <f>T110+(U110*0.1)</f>
        <v>0</v>
      </c>
      <c r="Y110" s="92">
        <v>9</v>
      </c>
      <c r="Z110" s="93" t="s">
        <v>14</v>
      </c>
    </row>
    <row r="111" spans="2:30" ht="21.5" thickBot="1" x14ac:dyDescent="0.55000000000000004">
      <c r="B111" s="5"/>
      <c r="C111" s="51"/>
      <c r="D111" s="6"/>
      <c r="E111" s="18"/>
      <c r="F111" s="18"/>
      <c r="G111" s="18"/>
      <c r="H111" s="18"/>
      <c r="I111" s="18"/>
      <c r="J111" s="87"/>
      <c r="L111" s="18"/>
      <c r="M111" s="18"/>
      <c r="N111" s="18"/>
      <c r="O111" s="18"/>
      <c r="P111" s="18"/>
      <c r="Q111" s="87"/>
      <c r="Y111" s="94">
        <v>10</v>
      </c>
      <c r="Z111" s="95" t="s">
        <v>68</v>
      </c>
    </row>
    <row r="112" spans="2:30" ht="15" thickTop="1" x14ac:dyDescent="0.35"/>
  </sheetData>
  <sheetProtection sheet="1"/>
  <mergeCells count="202">
    <mergeCell ref="C6:D6"/>
    <mergeCell ref="A7:A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E5:K5"/>
    <mergeCell ref="L5:Q5"/>
    <mergeCell ref="S5:T5"/>
    <mergeCell ref="AL7:AL8"/>
    <mergeCell ref="AA7:AA8"/>
    <mergeCell ref="AB7:AB8"/>
    <mergeCell ref="AC7:AC8"/>
    <mergeCell ref="AD7:AD8"/>
    <mergeCell ref="AE7:AE8"/>
    <mergeCell ref="AF7:AF8"/>
    <mergeCell ref="P7:P8"/>
    <mergeCell ref="Q7:Q8"/>
    <mergeCell ref="R7:R8"/>
    <mergeCell ref="S7:S8"/>
    <mergeCell ref="T7:T8"/>
    <mergeCell ref="Z7:Z8"/>
    <mergeCell ref="O9:O10"/>
    <mergeCell ref="P9:P10"/>
    <mergeCell ref="Q9:Q10"/>
    <mergeCell ref="AS7:AS8"/>
    <mergeCell ref="AT7:AT8"/>
    <mergeCell ref="A9:A10"/>
    <mergeCell ref="E9:E10"/>
    <mergeCell ref="F9:F10"/>
    <mergeCell ref="G9:G10"/>
    <mergeCell ref="H9:H10"/>
    <mergeCell ref="I9:I10"/>
    <mergeCell ref="J9:J10"/>
    <mergeCell ref="K9:K10"/>
    <mergeCell ref="AM7:AM8"/>
    <mergeCell ref="AN7:AN8"/>
    <mergeCell ref="AO7:AO8"/>
    <mergeCell ref="AP7:AP8"/>
    <mergeCell ref="AQ7:AQ8"/>
    <mergeCell ref="AR7:AR8"/>
    <mergeCell ref="AG7:AG8"/>
    <mergeCell ref="AH7:AH8"/>
    <mergeCell ref="AI7:AI8"/>
    <mergeCell ref="AJ7:AJ8"/>
    <mergeCell ref="AK7:AK8"/>
    <mergeCell ref="AR9:AR10"/>
    <mergeCell ref="AS9:AS10"/>
    <mergeCell ref="AT9:AT10"/>
    <mergeCell ref="AI9:AI10"/>
    <mergeCell ref="AJ9:AJ10"/>
    <mergeCell ref="AK9:AK10"/>
    <mergeCell ref="AL9:AL10"/>
    <mergeCell ref="AM9:AM10"/>
    <mergeCell ref="AN9:AN10"/>
    <mergeCell ref="A11:A12"/>
    <mergeCell ref="E11:E12"/>
    <mergeCell ref="F11:F12"/>
    <mergeCell ref="G11:G12"/>
    <mergeCell ref="H11:H12"/>
    <mergeCell ref="I11:I12"/>
    <mergeCell ref="AO9:AO10"/>
    <mergeCell ref="AP9:AP10"/>
    <mergeCell ref="AQ9:AQ10"/>
    <mergeCell ref="AC9:AC10"/>
    <mergeCell ref="AD9:AD10"/>
    <mergeCell ref="AE9:AE10"/>
    <mergeCell ref="AF9:AF10"/>
    <mergeCell ref="AG9:AG10"/>
    <mergeCell ref="AH9:AH10"/>
    <mergeCell ref="R9:R10"/>
    <mergeCell ref="S9:S10"/>
    <mergeCell ref="T9:T10"/>
    <mergeCell ref="Z9:Z10"/>
    <mergeCell ref="AA9:AA10"/>
    <mergeCell ref="AB9:AB10"/>
    <mergeCell ref="L9:L10"/>
    <mergeCell ref="M9:M10"/>
    <mergeCell ref="N9:N10"/>
    <mergeCell ref="P11:P12"/>
    <mergeCell ref="Q11:Q12"/>
    <mergeCell ref="R11:R12"/>
    <mergeCell ref="S11:S12"/>
    <mergeCell ref="T11:T12"/>
    <mergeCell ref="Z11:Z12"/>
    <mergeCell ref="J11:J12"/>
    <mergeCell ref="K11:K12"/>
    <mergeCell ref="L11:L12"/>
    <mergeCell ref="M11:M12"/>
    <mergeCell ref="N11:N12"/>
    <mergeCell ref="O11:O12"/>
    <mergeCell ref="AI11:AI12"/>
    <mergeCell ref="AJ11:AJ12"/>
    <mergeCell ref="AK11:AK12"/>
    <mergeCell ref="AL11:AL12"/>
    <mergeCell ref="AA11:AA12"/>
    <mergeCell ref="AB11:AB12"/>
    <mergeCell ref="AC11:AC12"/>
    <mergeCell ref="AD11:AD12"/>
    <mergeCell ref="AE11:AE12"/>
    <mergeCell ref="AF11:AF12"/>
    <mergeCell ref="L13:L14"/>
    <mergeCell ref="M13:M14"/>
    <mergeCell ref="N13:N14"/>
    <mergeCell ref="O13:O14"/>
    <mergeCell ref="P13:P14"/>
    <mergeCell ref="Q13:Q14"/>
    <mergeCell ref="AS11:AS12"/>
    <mergeCell ref="AT11:AT12"/>
    <mergeCell ref="A13:A14"/>
    <mergeCell ref="E13:E14"/>
    <mergeCell ref="F13:F14"/>
    <mergeCell ref="G13:G14"/>
    <mergeCell ref="H13:H14"/>
    <mergeCell ref="I13:I14"/>
    <mergeCell ref="J13:J14"/>
    <mergeCell ref="K13:K14"/>
    <mergeCell ref="AM11:AM12"/>
    <mergeCell ref="AN11:AN12"/>
    <mergeCell ref="AO11:AO12"/>
    <mergeCell ref="AP11:AP12"/>
    <mergeCell ref="AQ11:AQ12"/>
    <mergeCell ref="AR11:AR12"/>
    <mergeCell ref="AG11:AG12"/>
    <mergeCell ref="AH11:AH12"/>
    <mergeCell ref="AC13:AC14"/>
    <mergeCell ref="AD13:AD14"/>
    <mergeCell ref="AE13:AE14"/>
    <mergeCell ref="AF13:AF14"/>
    <mergeCell ref="AG13:AG14"/>
    <mergeCell ref="AH13:AH14"/>
    <mergeCell ref="R13:R14"/>
    <mergeCell ref="S13:S14"/>
    <mergeCell ref="T13:T14"/>
    <mergeCell ref="Z13:Z14"/>
    <mergeCell ref="AA13:AA14"/>
    <mergeCell ref="AB13:AB14"/>
    <mergeCell ref="AO13:AO14"/>
    <mergeCell ref="AP13:AP14"/>
    <mergeCell ref="AQ13:AQ14"/>
    <mergeCell ref="AR13:AR14"/>
    <mergeCell ref="AS13:AS14"/>
    <mergeCell ref="AT13:AT14"/>
    <mergeCell ref="AI13:AI14"/>
    <mergeCell ref="AJ13:AJ14"/>
    <mergeCell ref="AK13:AK14"/>
    <mergeCell ref="AL13:AL14"/>
    <mergeCell ref="AM13:AM14"/>
    <mergeCell ref="AN13:AN14"/>
    <mergeCell ref="J15:J16"/>
    <mergeCell ref="K15:K16"/>
    <mergeCell ref="L15:L16"/>
    <mergeCell ref="M15:M16"/>
    <mergeCell ref="N15:N16"/>
    <mergeCell ref="O15:O16"/>
    <mergeCell ref="A15:A16"/>
    <mergeCell ref="E15:E16"/>
    <mergeCell ref="F15:F16"/>
    <mergeCell ref="G15:G16"/>
    <mergeCell ref="H15:H16"/>
    <mergeCell ref="I15:I16"/>
    <mergeCell ref="AC15:AC16"/>
    <mergeCell ref="AD15:AD16"/>
    <mergeCell ref="AE15:AE16"/>
    <mergeCell ref="AF15:AF16"/>
    <mergeCell ref="P15:P16"/>
    <mergeCell ref="Q15:Q16"/>
    <mergeCell ref="R15:R16"/>
    <mergeCell ref="S15:S16"/>
    <mergeCell ref="T15:T16"/>
    <mergeCell ref="Z15:Z16"/>
    <mergeCell ref="M20:N20"/>
    <mergeCell ref="M21:N21"/>
    <mergeCell ref="E27:K27"/>
    <mergeCell ref="Q27:U27"/>
    <mergeCell ref="AS15:AS16"/>
    <mergeCell ref="AT15:AT16"/>
    <mergeCell ref="E18:K18"/>
    <mergeCell ref="M18:N18"/>
    <mergeCell ref="F19:K19"/>
    <mergeCell ref="M19:N19"/>
    <mergeCell ref="AM15:AM16"/>
    <mergeCell ref="AN15:AN16"/>
    <mergeCell ref="AO15:AO16"/>
    <mergeCell ref="AP15:AP16"/>
    <mergeCell ref="AQ15:AQ16"/>
    <mergeCell ref="AR15:AR16"/>
    <mergeCell ref="AG15:AG16"/>
    <mergeCell ref="AH15:AH16"/>
    <mergeCell ref="AI15:AI16"/>
    <mergeCell ref="AJ15:AJ16"/>
    <mergeCell ref="AK15:AK16"/>
    <mergeCell ref="AL15:AL16"/>
    <mergeCell ref="AA15:AA16"/>
    <mergeCell ref="AB15:AB16"/>
  </mergeCells>
  <dataValidations count="5">
    <dataValidation type="list" allowBlank="1" showInputMessage="1" showErrorMessage="1" sqref="E19" xr:uid="{C86432D4-5173-40E1-9B42-1DE7B8A8EC2D}">
      <formula1>"1,2,3"</formula1>
    </dataValidation>
    <dataValidation type="textLength" allowBlank="1" showInputMessage="1" showErrorMessage="1" sqref="F19:K19" xr:uid="{23D6FCF3-BCCC-4FEF-AEC7-F3FF9135532F}">
      <formula1>1</formula1>
      <formula2>20</formula2>
    </dataValidation>
    <dataValidation type="list" allowBlank="1" showInputMessage="1" showErrorMessage="1" sqref="E7:I16 L7:P16" xr:uid="{CC4F0BA3-D8AD-46CF-B5B7-D49610A686A4}">
      <formula1>"0,6,7,8,9,10,X"</formula1>
    </dataValidation>
    <dataValidation type="list" allowBlank="1" showInputMessage="1" showErrorMessage="1" sqref="R20:R24" xr:uid="{BC90E294-3609-47B1-8D95-E613ED1297AC}">
      <formula1>"O,P"</formula1>
    </dataValidation>
    <dataValidation type="list" allowBlank="1" showInputMessage="1" showErrorMessage="1" sqref="F20:F24" xr:uid="{B373648D-3CD8-4127-B763-C44370FD016E}">
      <formula1>"F,M"</formula1>
    </dataValidation>
  </dataValidations>
  <pageMargins left="0.7" right="0.7" top="0.75" bottom="0.75" header="0.3" footer="0.3"/>
  <pageSetup scale="4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14533-9470-455D-B3CF-8898BA76A1A1}">
  <sheetPr>
    <tabColor rgb="FFFFC000"/>
    <pageSetUpPr fitToPage="1"/>
  </sheetPr>
  <dimension ref="A1:AT112"/>
  <sheetViews>
    <sheetView workbookViewId="0">
      <selection activeCell="C44" sqref="C44"/>
    </sheetView>
  </sheetViews>
  <sheetFormatPr defaultRowHeight="14.5" x14ac:dyDescent="0.35"/>
  <cols>
    <col min="3" max="3" width="28.90625" customWidth="1"/>
    <col min="4" max="4" width="42" customWidth="1"/>
    <col min="9" max="9" width="10.08984375" customWidth="1"/>
    <col min="10" max="10" width="9.90625" style="1" customWidth="1"/>
    <col min="11" max="11" width="13.7265625" customWidth="1"/>
    <col min="17" max="17" width="13.453125" customWidth="1"/>
    <col min="18" max="18" width="13.26953125" customWidth="1"/>
    <col min="20" max="20" width="12.26953125" customWidth="1"/>
    <col min="26" max="26" width="11.7265625" customWidth="1"/>
    <col min="31" max="31" width="11.90625" customWidth="1"/>
    <col min="34" max="34" width="12.08984375" customWidth="1"/>
    <col min="39" max="39" width="15.36328125" customWidth="1"/>
  </cols>
  <sheetData>
    <row r="1" spans="1:46" ht="36.5" thickTop="1" x14ac:dyDescent="0.8">
      <c r="B1" s="20"/>
      <c r="C1" s="21"/>
      <c r="D1" s="21"/>
      <c r="E1" s="21"/>
      <c r="F1" s="22" t="s">
        <v>27</v>
      </c>
      <c r="G1" s="21"/>
      <c r="H1" s="21"/>
      <c r="I1" s="21"/>
      <c r="J1" s="23"/>
      <c r="K1" s="21"/>
      <c r="L1" s="21"/>
      <c r="M1" s="21"/>
      <c r="N1" s="21"/>
      <c r="O1" s="21"/>
      <c r="P1" s="21"/>
      <c r="Q1" s="97" t="s">
        <v>97</v>
      </c>
      <c r="R1" s="97">
        <v>20</v>
      </c>
      <c r="S1" s="21"/>
      <c r="T1" s="21"/>
      <c r="U1" s="21"/>
      <c r="V1" s="24"/>
    </row>
    <row r="2" spans="1:46" ht="26" x14ac:dyDescent="0.6">
      <c r="B2" s="25"/>
      <c r="G2" s="26" t="s">
        <v>28</v>
      </c>
      <c r="V2" s="27"/>
    </row>
    <row r="3" spans="1:46" ht="28.5" x14ac:dyDescent="0.65">
      <c r="B3" s="25"/>
      <c r="E3" s="28" t="s">
        <v>29</v>
      </c>
      <c r="V3" s="27"/>
    </row>
    <row r="4" spans="1:46" ht="15" thickBot="1" x14ac:dyDescent="0.4">
      <c r="B4" s="25"/>
      <c r="V4" s="27"/>
    </row>
    <row r="5" spans="1:46" ht="19.5" customHeight="1" thickBot="1" x14ac:dyDescent="0.6">
      <c r="B5" s="25"/>
      <c r="D5" s="17" t="s">
        <v>0</v>
      </c>
      <c r="E5" s="173" t="s">
        <v>4</v>
      </c>
      <c r="F5" s="174"/>
      <c r="G5" s="174"/>
      <c r="H5" s="174"/>
      <c r="I5" s="174"/>
      <c r="J5" s="174"/>
      <c r="K5" s="174"/>
      <c r="L5" s="171" t="s">
        <v>5</v>
      </c>
      <c r="M5" s="172"/>
      <c r="N5" s="172"/>
      <c r="O5" s="172"/>
      <c r="P5" s="172"/>
      <c r="Q5" s="172"/>
      <c r="R5" s="16"/>
      <c r="S5" s="176" t="s">
        <v>3</v>
      </c>
      <c r="T5" s="177"/>
      <c r="V5" s="27"/>
      <c r="AA5" s="38" t="s">
        <v>47</v>
      </c>
      <c r="AH5" s="38" t="s">
        <v>48</v>
      </c>
      <c r="AO5" s="38" t="s">
        <v>49</v>
      </c>
    </row>
    <row r="6" spans="1:46" ht="29.25" customHeight="1" thickTop="1" thickBot="1" x14ac:dyDescent="0.5">
      <c r="A6" s="29"/>
      <c r="B6" s="29"/>
      <c r="C6" s="181" t="s">
        <v>51</v>
      </c>
      <c r="D6" s="182"/>
      <c r="E6" s="2">
        <v>1</v>
      </c>
      <c r="F6" s="2">
        <v>2</v>
      </c>
      <c r="G6" s="2">
        <v>3</v>
      </c>
      <c r="H6" s="2">
        <v>4</v>
      </c>
      <c r="I6" s="2">
        <v>5</v>
      </c>
      <c r="J6" s="13" t="s">
        <v>1</v>
      </c>
      <c r="K6" s="14" t="s">
        <v>15</v>
      </c>
      <c r="L6" s="10">
        <v>1</v>
      </c>
      <c r="M6" s="11">
        <v>2</v>
      </c>
      <c r="N6" s="11">
        <v>3</v>
      </c>
      <c r="O6" s="11">
        <v>4</v>
      </c>
      <c r="P6" s="11">
        <v>5</v>
      </c>
      <c r="Q6" s="12" t="s">
        <v>2</v>
      </c>
      <c r="R6" s="15" t="s">
        <v>15</v>
      </c>
      <c r="S6" s="30"/>
      <c r="T6" s="15" t="s">
        <v>15</v>
      </c>
      <c r="V6" s="27"/>
      <c r="Z6" s="47" t="s">
        <v>35</v>
      </c>
      <c r="AA6" s="48" t="s">
        <v>36</v>
      </c>
      <c r="AB6" s="48" t="s">
        <v>37</v>
      </c>
      <c r="AC6" s="48" t="s">
        <v>38</v>
      </c>
      <c r="AD6" s="48" t="s">
        <v>39</v>
      </c>
      <c r="AE6" s="48" t="s">
        <v>40</v>
      </c>
      <c r="AF6" s="49" t="s">
        <v>41</v>
      </c>
      <c r="AG6" s="39" t="s">
        <v>35</v>
      </c>
      <c r="AH6" s="40" t="s">
        <v>36</v>
      </c>
      <c r="AI6" s="40" t="s">
        <v>37</v>
      </c>
      <c r="AJ6" s="40" t="s">
        <v>38</v>
      </c>
      <c r="AK6" s="40" t="s">
        <v>39</v>
      </c>
      <c r="AL6" s="40" t="s">
        <v>40</v>
      </c>
      <c r="AM6" s="41" t="s">
        <v>41</v>
      </c>
      <c r="AN6" s="39" t="s">
        <v>35</v>
      </c>
      <c r="AO6" s="40" t="s">
        <v>36</v>
      </c>
      <c r="AP6" s="40" t="s">
        <v>37</v>
      </c>
      <c r="AQ6" s="40" t="s">
        <v>38</v>
      </c>
      <c r="AR6" s="40" t="s">
        <v>39</v>
      </c>
      <c r="AS6" s="40" t="s">
        <v>40</v>
      </c>
      <c r="AT6" s="41" t="s">
        <v>41</v>
      </c>
    </row>
    <row r="7" spans="1:46" ht="25.5" customHeight="1" thickTop="1" thickBot="1" x14ac:dyDescent="0.5">
      <c r="A7" s="183">
        <v>1</v>
      </c>
      <c r="B7" s="54" t="s">
        <v>52</v>
      </c>
      <c r="C7" s="81"/>
      <c r="D7" s="55"/>
      <c r="E7" s="140"/>
      <c r="F7" s="140"/>
      <c r="G7" s="140"/>
      <c r="H7" s="140"/>
      <c r="I7" s="140"/>
      <c r="J7" s="142">
        <f>J102</f>
        <v>0</v>
      </c>
      <c r="K7" s="144" t="str">
        <f>IF(K102=0," ",VLOOKUP(K102,$Y$102:$Z$110,2))</f>
        <v xml:space="preserve"> </v>
      </c>
      <c r="L7" s="140"/>
      <c r="M7" s="140"/>
      <c r="N7" s="140"/>
      <c r="O7" s="140"/>
      <c r="P7" s="140"/>
      <c r="Q7" s="142">
        <f>Q102</f>
        <v>0</v>
      </c>
      <c r="R7" s="144" t="str">
        <f>IF(R102=0," ",VLOOKUP(R102,$Y$102:$Z$110,2))</f>
        <v xml:space="preserve"> </v>
      </c>
      <c r="S7" s="142">
        <f>T102</f>
        <v>0</v>
      </c>
      <c r="T7" s="144" t="str">
        <f>IF(U102=10,"xxxxxxxxxx",IF(U102=0," ",VLOOKUP(U102,$Y$102:$Z$110,2)))</f>
        <v xml:space="preserve"> </v>
      </c>
      <c r="V7" s="27"/>
      <c r="Z7" s="178">
        <f>(COUNTIF($E$7:$I$8,0))</f>
        <v>0</v>
      </c>
      <c r="AA7" s="180">
        <f>(COUNTIF($E$7:$I$8,6))</f>
        <v>0</v>
      </c>
      <c r="AB7" s="180">
        <f>(COUNTIF($E$7:$I$8,7))</f>
        <v>0</v>
      </c>
      <c r="AC7" s="180">
        <f>(COUNTIF($E$7:$I$8,8))</f>
        <v>0</v>
      </c>
      <c r="AD7" s="180">
        <f>(COUNTIF($E$7:$I$8,9))</f>
        <v>0</v>
      </c>
      <c r="AE7" s="180">
        <f>(COUNTIF($E$7:$I$8,10))</f>
        <v>0</v>
      </c>
      <c r="AF7" s="179">
        <f>K102</f>
        <v>0</v>
      </c>
      <c r="AG7" s="152">
        <f>(COUNTIF($L7:$P8,0))</f>
        <v>0</v>
      </c>
      <c r="AH7" s="149">
        <f>(COUNTIF($L7:$P8,6))</f>
        <v>0</v>
      </c>
      <c r="AI7" s="149">
        <f>(COUNTIF($L7:$P8,7))</f>
        <v>0</v>
      </c>
      <c r="AJ7" s="149">
        <f>(COUNTIF($L7:$P8,8))</f>
        <v>0</v>
      </c>
      <c r="AK7" s="149">
        <f>(COUNTIF($L7:$P8,9))</f>
        <v>0</v>
      </c>
      <c r="AL7" s="149">
        <f>(COUNTIF($L7:$P8,10))</f>
        <v>0</v>
      </c>
      <c r="AM7" s="156">
        <f>R102</f>
        <v>0</v>
      </c>
      <c r="AN7" s="152">
        <f>Z7+AG7</f>
        <v>0</v>
      </c>
      <c r="AO7" s="149">
        <f t="shared" ref="AO7:AT7" si="0">AA7+AH7</f>
        <v>0</v>
      </c>
      <c r="AP7" s="149">
        <f t="shared" si="0"/>
        <v>0</v>
      </c>
      <c r="AQ7" s="149">
        <f t="shared" si="0"/>
        <v>0</v>
      </c>
      <c r="AR7" s="149">
        <f t="shared" si="0"/>
        <v>0</v>
      </c>
      <c r="AS7" s="149">
        <f t="shared" si="0"/>
        <v>0</v>
      </c>
      <c r="AT7" s="156">
        <f t="shared" si="0"/>
        <v>0</v>
      </c>
    </row>
    <row r="8" spans="1:46" ht="22" thickTop="1" thickBot="1" x14ac:dyDescent="0.5">
      <c r="A8" s="183"/>
      <c r="B8" s="53" t="s">
        <v>50</v>
      </c>
      <c r="C8" s="82"/>
      <c r="D8" s="83"/>
      <c r="E8" s="141"/>
      <c r="F8" s="141"/>
      <c r="G8" s="141"/>
      <c r="H8" s="141"/>
      <c r="I8" s="141"/>
      <c r="J8" s="143"/>
      <c r="K8" s="144"/>
      <c r="L8" s="141"/>
      <c r="M8" s="141"/>
      <c r="N8" s="141"/>
      <c r="O8" s="141"/>
      <c r="P8" s="141"/>
      <c r="Q8" s="143"/>
      <c r="R8" s="144"/>
      <c r="S8" s="143"/>
      <c r="T8" s="144"/>
      <c r="V8" s="27"/>
      <c r="Z8" s="151"/>
      <c r="AA8" s="150"/>
      <c r="AB8" s="150"/>
      <c r="AC8" s="150"/>
      <c r="AD8" s="150"/>
      <c r="AE8" s="150"/>
      <c r="AF8" s="153"/>
      <c r="AG8" s="151"/>
      <c r="AH8" s="150"/>
      <c r="AI8" s="150"/>
      <c r="AJ8" s="150"/>
      <c r="AK8" s="150"/>
      <c r="AL8" s="150"/>
      <c r="AM8" s="153"/>
      <c r="AN8" s="151"/>
      <c r="AO8" s="150"/>
      <c r="AP8" s="150"/>
      <c r="AQ8" s="150"/>
      <c r="AR8" s="150"/>
      <c r="AS8" s="150"/>
      <c r="AT8" s="153"/>
    </row>
    <row r="9" spans="1:46" ht="21.65" customHeight="1" thickTop="1" thickBot="1" x14ac:dyDescent="0.5">
      <c r="A9" s="183">
        <v>2</v>
      </c>
      <c r="B9" s="54" t="s">
        <v>52</v>
      </c>
      <c r="C9" s="84"/>
      <c r="D9" s="56"/>
      <c r="E9" s="140"/>
      <c r="F9" s="140"/>
      <c r="G9" s="140"/>
      <c r="H9" s="140"/>
      <c r="I9" s="140"/>
      <c r="J9" s="142">
        <f>J104</f>
        <v>0</v>
      </c>
      <c r="K9" s="144" t="str">
        <f>IF(K104=0," ",VLOOKUP(K104,$Y$102:$Z$110,2))</f>
        <v xml:space="preserve"> </v>
      </c>
      <c r="L9" s="140"/>
      <c r="M9" s="140"/>
      <c r="N9" s="140"/>
      <c r="O9" s="140"/>
      <c r="P9" s="140"/>
      <c r="Q9" s="142">
        <f>Q104</f>
        <v>0</v>
      </c>
      <c r="R9" s="144" t="str">
        <f>IF(R104=0," ",VLOOKUP(R104,$Y$102:$Z$110,2))</f>
        <v xml:space="preserve"> </v>
      </c>
      <c r="S9" s="142">
        <f>T104</f>
        <v>0</v>
      </c>
      <c r="T9" s="144" t="str">
        <f>IF(U104=10,"xxxxxxxxxx",IF(U104=0," ",VLOOKUP(U104,$Y$102:$Z$110,2)))</f>
        <v xml:space="preserve"> </v>
      </c>
      <c r="V9" s="27"/>
      <c r="Z9" s="151">
        <f>(COUNTIF($E$9:$I$10,0))</f>
        <v>0</v>
      </c>
      <c r="AA9" s="150">
        <f>(COUNTIF($E$9:$I$10,6))</f>
        <v>0</v>
      </c>
      <c r="AB9" s="150">
        <f>(COUNTIF($E$9:$I$10,7))</f>
        <v>0</v>
      </c>
      <c r="AC9" s="150">
        <f>(COUNTIF($E$9:$I$10,8))</f>
        <v>0</v>
      </c>
      <c r="AD9" s="150">
        <f>(COUNTIF($E$9:$I$10,9))</f>
        <v>0</v>
      </c>
      <c r="AE9" s="150">
        <f>(COUNTIF($E$9:$I$10,10))</f>
        <v>0</v>
      </c>
      <c r="AF9" s="153">
        <f t="shared" ref="AF9" si="1">K104</f>
        <v>0</v>
      </c>
      <c r="AG9" s="151">
        <f t="shared" ref="AG9" si="2">(COUNTIF($L9:$P10,0))</f>
        <v>0</v>
      </c>
      <c r="AH9" s="150">
        <f t="shared" ref="AH9" si="3">(COUNTIF($L9:$P10,6))</f>
        <v>0</v>
      </c>
      <c r="AI9" s="150">
        <f t="shared" ref="AI9" si="4">(COUNTIF($L9:$P10,7))</f>
        <v>0</v>
      </c>
      <c r="AJ9" s="150">
        <f t="shared" ref="AJ9" si="5">(COUNTIF($L9:$P10,8))</f>
        <v>0</v>
      </c>
      <c r="AK9" s="150">
        <f t="shared" ref="AK9" si="6">(COUNTIF($L9:$P10,9))</f>
        <v>0</v>
      </c>
      <c r="AL9" s="150">
        <f t="shared" ref="AL9" si="7">(COUNTIF($L9:$P10,10))</f>
        <v>0</v>
      </c>
      <c r="AM9" s="153">
        <f t="shared" ref="AM9" si="8">R104</f>
        <v>0</v>
      </c>
      <c r="AN9" s="151">
        <f t="shared" ref="AN9:AT9" si="9">Z9+AG9</f>
        <v>0</v>
      </c>
      <c r="AO9" s="150">
        <f t="shared" si="9"/>
        <v>0</v>
      </c>
      <c r="AP9" s="150">
        <f t="shared" si="9"/>
        <v>0</v>
      </c>
      <c r="AQ9" s="150">
        <f t="shared" si="9"/>
        <v>0</v>
      </c>
      <c r="AR9" s="150">
        <f t="shared" si="9"/>
        <v>0</v>
      </c>
      <c r="AS9" s="150">
        <f t="shared" si="9"/>
        <v>0</v>
      </c>
      <c r="AT9" s="153">
        <f t="shared" si="9"/>
        <v>0</v>
      </c>
    </row>
    <row r="10" spans="1:46" ht="22" thickTop="1" thickBot="1" x14ac:dyDescent="0.5">
      <c r="A10" s="183"/>
      <c r="B10" s="53" t="s">
        <v>50</v>
      </c>
      <c r="C10" s="82"/>
      <c r="D10" s="83"/>
      <c r="E10" s="141"/>
      <c r="F10" s="141"/>
      <c r="G10" s="141"/>
      <c r="H10" s="141"/>
      <c r="I10" s="141"/>
      <c r="J10" s="143"/>
      <c r="K10" s="144"/>
      <c r="L10" s="141"/>
      <c r="M10" s="141"/>
      <c r="N10" s="141"/>
      <c r="O10" s="141"/>
      <c r="P10" s="141"/>
      <c r="Q10" s="143"/>
      <c r="R10" s="144"/>
      <c r="S10" s="143"/>
      <c r="T10" s="144"/>
      <c r="V10" s="27"/>
      <c r="Z10" s="151"/>
      <c r="AA10" s="150"/>
      <c r="AB10" s="150"/>
      <c r="AC10" s="150"/>
      <c r="AD10" s="150"/>
      <c r="AE10" s="150"/>
      <c r="AF10" s="153"/>
      <c r="AG10" s="151"/>
      <c r="AH10" s="150"/>
      <c r="AI10" s="150"/>
      <c r="AJ10" s="150"/>
      <c r="AK10" s="150"/>
      <c r="AL10" s="150"/>
      <c r="AM10" s="153"/>
      <c r="AN10" s="151"/>
      <c r="AO10" s="150"/>
      <c r="AP10" s="150"/>
      <c r="AQ10" s="150"/>
      <c r="AR10" s="150"/>
      <c r="AS10" s="150"/>
      <c r="AT10" s="153"/>
    </row>
    <row r="11" spans="1:46" ht="23.15" customHeight="1" thickTop="1" thickBot="1" x14ac:dyDescent="0.5">
      <c r="A11" s="183">
        <v>3</v>
      </c>
      <c r="B11" s="54" t="s">
        <v>52</v>
      </c>
      <c r="C11" s="84"/>
      <c r="D11" s="56"/>
      <c r="E11" s="140"/>
      <c r="F11" s="140"/>
      <c r="G11" s="140"/>
      <c r="H11" s="140"/>
      <c r="I11" s="140"/>
      <c r="J11" s="142">
        <f>J106</f>
        <v>0</v>
      </c>
      <c r="K11" s="144" t="str">
        <f>IF(K106=0," ",VLOOKUP(K106,$Y$102:$Z$110,2))</f>
        <v xml:space="preserve"> </v>
      </c>
      <c r="L11" s="140"/>
      <c r="M11" s="140"/>
      <c r="N11" s="140"/>
      <c r="O11" s="140"/>
      <c r="P11" s="140"/>
      <c r="Q11" s="142">
        <f>Q106</f>
        <v>0</v>
      </c>
      <c r="R11" s="144" t="str">
        <f>IF(R106=0," ",VLOOKUP(R106,$Y$102:$Z$110,2))</f>
        <v xml:space="preserve"> </v>
      </c>
      <c r="S11" s="142">
        <f>T106</f>
        <v>0</v>
      </c>
      <c r="T11" s="144" t="str">
        <f>IF(U106=10,"xxxxxxxxxx",IF(U106=0," ",VLOOKUP(U106,$Y$102:$Z$110,2)))</f>
        <v xml:space="preserve"> </v>
      </c>
      <c r="V11" s="27"/>
      <c r="Z11" s="151">
        <f>(COUNTIF($E$11:$I$12,0))</f>
        <v>0</v>
      </c>
      <c r="AA11" s="150">
        <f>(COUNTIF($E$11:$I$12,6))</f>
        <v>0</v>
      </c>
      <c r="AB11" s="150">
        <f>(COUNTIF($E$11:$I$12,7))</f>
        <v>0</v>
      </c>
      <c r="AC11" s="150">
        <f>(COUNTIF($E$11:$I$12,8))</f>
        <v>0</v>
      </c>
      <c r="AD11" s="150">
        <f>(COUNTIF($E$11:$I$12,9))</f>
        <v>0</v>
      </c>
      <c r="AE11" s="150">
        <f>(COUNTIF($E$11:$I$12,10))</f>
        <v>0</v>
      </c>
      <c r="AF11" s="153">
        <f t="shared" ref="AF11" si="10">K106</f>
        <v>0</v>
      </c>
      <c r="AG11" s="151">
        <f t="shared" ref="AG11" si="11">(COUNTIF($L11:$P12,0))</f>
        <v>0</v>
      </c>
      <c r="AH11" s="150">
        <f t="shared" ref="AH11" si="12">(COUNTIF($L11:$P12,6))</f>
        <v>0</v>
      </c>
      <c r="AI11" s="150">
        <f t="shared" ref="AI11" si="13">(COUNTIF($L11:$P12,7))</f>
        <v>0</v>
      </c>
      <c r="AJ11" s="150">
        <f t="shared" ref="AJ11" si="14">(COUNTIF($L11:$P12,8))</f>
        <v>0</v>
      </c>
      <c r="AK11" s="150">
        <f t="shared" ref="AK11" si="15">(COUNTIF($L11:$P12,9))</f>
        <v>0</v>
      </c>
      <c r="AL11" s="150">
        <f t="shared" ref="AL11" si="16">(COUNTIF($L11:$P12,10))</f>
        <v>0</v>
      </c>
      <c r="AM11" s="153">
        <f t="shared" ref="AM11" si="17">R106</f>
        <v>0</v>
      </c>
      <c r="AN11" s="151">
        <f t="shared" ref="AN11:AT11" si="18">Z11+AG11</f>
        <v>0</v>
      </c>
      <c r="AO11" s="150">
        <f t="shared" si="18"/>
        <v>0</v>
      </c>
      <c r="AP11" s="150">
        <f t="shared" si="18"/>
        <v>0</v>
      </c>
      <c r="AQ11" s="150">
        <f t="shared" si="18"/>
        <v>0</v>
      </c>
      <c r="AR11" s="150">
        <f t="shared" si="18"/>
        <v>0</v>
      </c>
      <c r="AS11" s="150">
        <f t="shared" si="18"/>
        <v>0</v>
      </c>
      <c r="AT11" s="153">
        <f t="shared" si="18"/>
        <v>0</v>
      </c>
    </row>
    <row r="12" spans="1:46" ht="22" thickTop="1" thickBot="1" x14ac:dyDescent="0.5">
      <c r="A12" s="183"/>
      <c r="B12" s="53" t="s">
        <v>50</v>
      </c>
      <c r="C12" s="82"/>
      <c r="D12" s="85"/>
      <c r="E12" s="175"/>
      <c r="F12" s="141"/>
      <c r="G12" s="141"/>
      <c r="H12" s="141"/>
      <c r="I12" s="141"/>
      <c r="J12" s="143"/>
      <c r="K12" s="144"/>
      <c r="L12" s="175"/>
      <c r="M12" s="141"/>
      <c r="N12" s="141"/>
      <c r="O12" s="141"/>
      <c r="P12" s="141"/>
      <c r="Q12" s="143"/>
      <c r="R12" s="144"/>
      <c r="S12" s="143"/>
      <c r="T12" s="144"/>
      <c r="V12" s="27"/>
      <c r="Z12" s="151"/>
      <c r="AA12" s="150"/>
      <c r="AB12" s="150"/>
      <c r="AC12" s="150"/>
      <c r="AD12" s="150"/>
      <c r="AE12" s="150"/>
      <c r="AF12" s="153"/>
      <c r="AG12" s="151"/>
      <c r="AH12" s="150"/>
      <c r="AI12" s="150"/>
      <c r="AJ12" s="150"/>
      <c r="AK12" s="150"/>
      <c r="AL12" s="150"/>
      <c r="AM12" s="153"/>
      <c r="AN12" s="151"/>
      <c r="AO12" s="150"/>
      <c r="AP12" s="150"/>
      <c r="AQ12" s="150"/>
      <c r="AR12" s="150"/>
      <c r="AS12" s="150"/>
      <c r="AT12" s="153"/>
    </row>
    <row r="13" spans="1:46" ht="22" customHeight="1" thickTop="1" thickBot="1" x14ac:dyDescent="0.5">
      <c r="A13" s="183">
        <v>4</v>
      </c>
      <c r="B13" s="54" t="s">
        <v>52</v>
      </c>
      <c r="C13" s="84"/>
      <c r="D13" s="56"/>
      <c r="E13" s="140"/>
      <c r="F13" s="140"/>
      <c r="G13" s="140"/>
      <c r="H13" s="140"/>
      <c r="I13" s="140"/>
      <c r="J13" s="142">
        <f>J108</f>
        <v>0</v>
      </c>
      <c r="K13" s="144" t="str">
        <f>IF(K108=0," ",VLOOKUP(K108,$Y$102:$Z$110,2))</f>
        <v xml:space="preserve"> </v>
      </c>
      <c r="L13" s="140"/>
      <c r="M13" s="140"/>
      <c r="N13" s="140"/>
      <c r="O13" s="140"/>
      <c r="P13" s="140"/>
      <c r="Q13" s="142">
        <f>Q108</f>
        <v>0</v>
      </c>
      <c r="R13" s="144" t="str">
        <f>IF(R108=0," ",VLOOKUP(R108,$Y$102:$Z$110,2))</f>
        <v xml:space="preserve"> </v>
      </c>
      <c r="S13" s="142">
        <f>T108</f>
        <v>0</v>
      </c>
      <c r="T13" s="144" t="str">
        <f>IF(U108=10,"xxxxxxxxxx",IF(U108=0," ",VLOOKUP(U108,$Y$102:$Z$110,2)))</f>
        <v xml:space="preserve"> </v>
      </c>
      <c r="V13" s="27"/>
      <c r="Z13" s="151">
        <f>(COUNTIF($E$13:$I$14,0))</f>
        <v>0</v>
      </c>
      <c r="AA13" s="150">
        <f>(COUNTIF($E$13:$I$14,6))</f>
        <v>0</v>
      </c>
      <c r="AB13" s="150">
        <f>(COUNTIF($E$13:$I$14,7))</f>
        <v>0</v>
      </c>
      <c r="AC13" s="150">
        <f>(COUNTIF($E$13:$I$14,8))</f>
        <v>0</v>
      </c>
      <c r="AD13" s="150">
        <f>(COUNTIF($E$13:$I$14,9))</f>
        <v>0</v>
      </c>
      <c r="AE13" s="150">
        <f>(COUNTIF($E$13:$I$14,10))</f>
        <v>0</v>
      </c>
      <c r="AF13" s="153">
        <f t="shared" ref="AF13" si="19">K108</f>
        <v>0</v>
      </c>
      <c r="AG13" s="151">
        <f t="shared" ref="AG13" si="20">(COUNTIF($L13:$P14,0))</f>
        <v>0</v>
      </c>
      <c r="AH13" s="150">
        <f t="shared" ref="AH13" si="21">(COUNTIF($L13:$P14,6))</f>
        <v>0</v>
      </c>
      <c r="AI13" s="150">
        <f t="shared" ref="AI13" si="22">(COUNTIF($L13:$P14,7))</f>
        <v>0</v>
      </c>
      <c r="AJ13" s="150">
        <f t="shared" ref="AJ13" si="23">(COUNTIF($L13:$P14,8))</f>
        <v>0</v>
      </c>
      <c r="AK13" s="150">
        <f t="shared" ref="AK13" si="24">(COUNTIF($L13:$P14,9))</f>
        <v>0</v>
      </c>
      <c r="AL13" s="150">
        <f t="shared" ref="AL13" si="25">(COUNTIF($L13:$P14,10))</f>
        <v>0</v>
      </c>
      <c r="AM13" s="153">
        <f t="shared" ref="AM13" si="26">R108</f>
        <v>0</v>
      </c>
      <c r="AN13" s="151">
        <f t="shared" ref="AN13:AT13" si="27">Z13+AG13</f>
        <v>0</v>
      </c>
      <c r="AO13" s="150">
        <f t="shared" si="27"/>
        <v>0</v>
      </c>
      <c r="AP13" s="150">
        <f t="shared" si="27"/>
        <v>0</v>
      </c>
      <c r="AQ13" s="150">
        <f t="shared" si="27"/>
        <v>0</v>
      </c>
      <c r="AR13" s="150">
        <f t="shared" si="27"/>
        <v>0</v>
      </c>
      <c r="AS13" s="150">
        <f t="shared" si="27"/>
        <v>0</v>
      </c>
      <c r="AT13" s="153">
        <f t="shared" si="27"/>
        <v>0</v>
      </c>
    </row>
    <row r="14" spans="1:46" ht="22" thickTop="1" thickBot="1" x14ac:dyDescent="0.5">
      <c r="A14" s="183"/>
      <c r="B14" s="53" t="s">
        <v>50</v>
      </c>
      <c r="C14" s="82"/>
      <c r="D14" s="83"/>
      <c r="E14" s="141"/>
      <c r="F14" s="141"/>
      <c r="G14" s="141"/>
      <c r="H14" s="141"/>
      <c r="I14" s="141"/>
      <c r="J14" s="143"/>
      <c r="K14" s="144"/>
      <c r="L14" s="141"/>
      <c r="M14" s="141"/>
      <c r="N14" s="141"/>
      <c r="O14" s="141"/>
      <c r="P14" s="141"/>
      <c r="Q14" s="143"/>
      <c r="R14" s="144"/>
      <c r="S14" s="143"/>
      <c r="T14" s="144"/>
      <c r="V14" s="27"/>
      <c r="Z14" s="151"/>
      <c r="AA14" s="150"/>
      <c r="AB14" s="150"/>
      <c r="AC14" s="150"/>
      <c r="AD14" s="150"/>
      <c r="AE14" s="150"/>
      <c r="AF14" s="153"/>
      <c r="AG14" s="151"/>
      <c r="AH14" s="150"/>
      <c r="AI14" s="150"/>
      <c r="AJ14" s="150"/>
      <c r="AK14" s="150"/>
      <c r="AL14" s="150"/>
      <c r="AM14" s="153"/>
      <c r="AN14" s="151"/>
      <c r="AO14" s="150"/>
      <c r="AP14" s="150"/>
      <c r="AQ14" s="150"/>
      <c r="AR14" s="150"/>
      <c r="AS14" s="150"/>
      <c r="AT14" s="153"/>
    </row>
    <row r="15" spans="1:46" ht="23.5" customHeight="1" thickTop="1" thickBot="1" x14ac:dyDescent="0.5">
      <c r="A15" s="183">
        <v>5</v>
      </c>
      <c r="B15" s="54" t="s">
        <v>52</v>
      </c>
      <c r="C15" s="84"/>
      <c r="D15" s="56"/>
      <c r="E15" s="140"/>
      <c r="F15" s="140"/>
      <c r="G15" s="140"/>
      <c r="H15" s="140"/>
      <c r="I15" s="140"/>
      <c r="J15" s="142">
        <f>J110</f>
        <v>0</v>
      </c>
      <c r="K15" s="144" t="str">
        <f>IF(K110=0," ",VLOOKUP(K110,$Y$102:$Z$110,2))</f>
        <v xml:space="preserve"> </v>
      </c>
      <c r="L15" s="140"/>
      <c r="M15" s="140"/>
      <c r="N15" s="140"/>
      <c r="O15" s="140"/>
      <c r="P15" s="140"/>
      <c r="Q15" s="142">
        <f>Q110</f>
        <v>0</v>
      </c>
      <c r="R15" s="144" t="str">
        <f>IF(R110=0," ",VLOOKUP(R110,$Y$102:$Z$110,2))</f>
        <v xml:space="preserve"> </v>
      </c>
      <c r="S15" s="142">
        <f>T110</f>
        <v>0</v>
      </c>
      <c r="T15" s="144" t="str">
        <f>IF(U110=10,"xxxxxxxxxx",IF(U110=0," ",VLOOKUP(U110,$Y$102:$Z$110,2)))</f>
        <v xml:space="preserve"> </v>
      </c>
      <c r="V15" s="27"/>
      <c r="Z15" s="151">
        <f>(COUNTIF($E$15:$I$16,0))</f>
        <v>0</v>
      </c>
      <c r="AA15" s="150">
        <f>(COUNTIF($E$15:$I$16,6))</f>
        <v>0</v>
      </c>
      <c r="AB15" s="150">
        <f>(COUNTIF($E$15:$I$16,7))</f>
        <v>0</v>
      </c>
      <c r="AC15" s="150">
        <f>(COUNTIF($E$15:$I$16,8))</f>
        <v>0</v>
      </c>
      <c r="AD15" s="150">
        <f>(COUNTIF($E$15:$I$16,9))</f>
        <v>0</v>
      </c>
      <c r="AE15" s="150">
        <f>(COUNTIF($E$15:$I$16,10))</f>
        <v>0</v>
      </c>
      <c r="AF15" s="153">
        <f t="shared" ref="AF15" si="28">K110</f>
        <v>0</v>
      </c>
      <c r="AG15" s="151">
        <f t="shared" ref="AG15" si="29">(COUNTIF($L15:$P16,0))</f>
        <v>0</v>
      </c>
      <c r="AH15" s="150">
        <f t="shared" ref="AH15" si="30">(COUNTIF($L15:$P16,6))</f>
        <v>0</v>
      </c>
      <c r="AI15" s="150">
        <f t="shared" ref="AI15" si="31">(COUNTIF($L15:$P16,7))</f>
        <v>0</v>
      </c>
      <c r="AJ15" s="150">
        <f t="shared" ref="AJ15" si="32">(COUNTIF($L15:$P16,8))</f>
        <v>0</v>
      </c>
      <c r="AK15" s="150">
        <f t="shared" ref="AK15" si="33">(COUNTIF($L15:$P16,9))</f>
        <v>0</v>
      </c>
      <c r="AL15" s="150">
        <f t="shared" ref="AL15" si="34">(COUNTIF($L15:$P16,10))</f>
        <v>0</v>
      </c>
      <c r="AM15" s="153">
        <f t="shared" ref="AM15" si="35">R110</f>
        <v>0</v>
      </c>
      <c r="AN15" s="151">
        <f t="shared" ref="AN15:AT15" si="36">Z15+AG15</f>
        <v>0</v>
      </c>
      <c r="AO15" s="150">
        <f t="shared" si="36"/>
        <v>0</v>
      </c>
      <c r="AP15" s="150">
        <f t="shared" si="36"/>
        <v>0</v>
      </c>
      <c r="AQ15" s="150">
        <f t="shared" si="36"/>
        <v>0</v>
      </c>
      <c r="AR15" s="150">
        <f t="shared" si="36"/>
        <v>0</v>
      </c>
      <c r="AS15" s="150">
        <f t="shared" si="36"/>
        <v>0</v>
      </c>
      <c r="AT15" s="153">
        <f t="shared" si="36"/>
        <v>0</v>
      </c>
    </row>
    <row r="16" spans="1:46" ht="22" thickTop="1" thickBot="1" x14ac:dyDescent="0.5">
      <c r="A16" s="183"/>
      <c r="B16" s="53" t="s">
        <v>50</v>
      </c>
      <c r="C16" s="82"/>
      <c r="D16" s="83"/>
      <c r="E16" s="141"/>
      <c r="F16" s="141"/>
      <c r="G16" s="141"/>
      <c r="H16" s="141"/>
      <c r="I16" s="141"/>
      <c r="J16" s="143"/>
      <c r="K16" s="144"/>
      <c r="L16" s="141"/>
      <c r="M16" s="141"/>
      <c r="N16" s="141"/>
      <c r="O16" s="141"/>
      <c r="P16" s="141"/>
      <c r="Q16" s="143"/>
      <c r="R16" s="144"/>
      <c r="S16" s="143"/>
      <c r="T16" s="144"/>
      <c r="V16" s="27"/>
      <c r="Z16" s="157"/>
      <c r="AA16" s="154"/>
      <c r="AB16" s="154"/>
      <c r="AC16" s="154"/>
      <c r="AD16" s="154"/>
      <c r="AE16" s="154"/>
      <c r="AF16" s="155"/>
      <c r="AG16" s="157"/>
      <c r="AH16" s="154"/>
      <c r="AI16" s="154"/>
      <c r="AJ16" s="154"/>
      <c r="AK16" s="154"/>
      <c r="AL16" s="154"/>
      <c r="AM16" s="155"/>
      <c r="AN16" s="157"/>
      <c r="AO16" s="154"/>
      <c r="AP16" s="154"/>
      <c r="AQ16" s="154"/>
      <c r="AR16" s="154"/>
      <c r="AS16" s="154"/>
      <c r="AT16" s="155"/>
    </row>
    <row r="17" spans="2:22" ht="15.5" thickTop="1" thickBot="1" x14ac:dyDescent="0.4">
      <c r="B17" s="25"/>
      <c r="V17" s="27"/>
    </row>
    <row r="18" spans="2:22" ht="15.5" thickTop="1" thickBot="1" x14ac:dyDescent="0.4">
      <c r="B18" s="25"/>
      <c r="D18" s="31" t="s">
        <v>16</v>
      </c>
      <c r="E18" s="161">
        <f>'SUMMARY SHEET'!D5</f>
        <v>0</v>
      </c>
      <c r="F18" s="162"/>
      <c r="G18" s="162"/>
      <c r="H18" s="162"/>
      <c r="I18" s="162"/>
      <c r="J18" s="162"/>
      <c r="K18" s="163"/>
      <c r="M18" s="170" t="s">
        <v>71</v>
      </c>
      <c r="N18" s="170"/>
      <c r="P18" t="s">
        <v>18</v>
      </c>
      <c r="Q18" s="86">
        <f>'SUMMARY SHEET'!D3</f>
        <v>0</v>
      </c>
      <c r="V18" s="27"/>
    </row>
    <row r="19" spans="2:22" ht="24.5" thickTop="1" thickBot="1" x14ac:dyDescent="0.6">
      <c r="B19" s="25"/>
      <c r="D19" s="31" t="s">
        <v>17</v>
      </c>
      <c r="E19" s="44"/>
      <c r="F19" s="162" t="e">
        <f>VLOOKUP(E19,AC102:AD104,2)</f>
        <v>#N/A</v>
      </c>
      <c r="G19" s="162"/>
      <c r="H19" s="162"/>
      <c r="I19" s="162"/>
      <c r="J19" s="162"/>
      <c r="K19" s="163"/>
      <c r="M19" s="164" t="s">
        <v>72</v>
      </c>
      <c r="N19" s="165"/>
      <c r="P19" t="s">
        <v>19</v>
      </c>
      <c r="Q19" s="32" t="s">
        <v>20</v>
      </c>
      <c r="V19" s="27"/>
    </row>
    <row r="20" spans="2:22" ht="15.5" thickTop="1" thickBot="1" x14ac:dyDescent="0.4">
      <c r="B20" s="25"/>
      <c r="D20">
        <v>1</v>
      </c>
      <c r="E20" s="18" t="s">
        <v>21</v>
      </c>
      <c r="F20" s="42"/>
      <c r="H20" t="s">
        <v>22</v>
      </c>
      <c r="J20" s="33" t="s">
        <v>23</v>
      </c>
      <c r="K20" s="57"/>
      <c r="M20" s="166" t="s">
        <v>73</v>
      </c>
      <c r="N20" s="167"/>
      <c r="Q20" s="31" t="s">
        <v>24</v>
      </c>
      <c r="R20" s="43"/>
      <c r="T20" t="s">
        <v>98</v>
      </c>
      <c r="V20" s="27"/>
    </row>
    <row r="21" spans="2:22" ht="15.5" thickTop="1" thickBot="1" x14ac:dyDescent="0.4">
      <c r="B21" s="25"/>
      <c r="D21">
        <v>2</v>
      </c>
      <c r="E21" s="18" t="s">
        <v>21</v>
      </c>
      <c r="F21" s="42"/>
      <c r="H21" t="s">
        <v>22</v>
      </c>
      <c r="J21" s="33" t="s">
        <v>23</v>
      </c>
      <c r="K21" s="44"/>
      <c r="M21" s="168" t="s">
        <v>74</v>
      </c>
      <c r="N21" s="169"/>
      <c r="Q21" s="31" t="s">
        <v>24</v>
      </c>
      <c r="R21" s="43"/>
      <c r="T21" t="s">
        <v>99</v>
      </c>
      <c r="V21" s="27"/>
    </row>
    <row r="22" spans="2:22" ht="15.5" thickTop="1" thickBot="1" x14ac:dyDescent="0.4">
      <c r="B22" s="25"/>
      <c r="D22">
        <v>3</v>
      </c>
      <c r="E22" s="18" t="s">
        <v>21</v>
      </c>
      <c r="F22" s="42"/>
      <c r="H22" t="s">
        <v>22</v>
      </c>
      <c r="J22" s="33" t="s">
        <v>23</v>
      </c>
      <c r="K22" s="44"/>
      <c r="Q22" s="31" t="s">
        <v>24</v>
      </c>
      <c r="R22" s="43"/>
      <c r="V22" s="27"/>
    </row>
    <row r="23" spans="2:22" ht="15.5" thickTop="1" thickBot="1" x14ac:dyDescent="0.4">
      <c r="B23" s="25"/>
      <c r="D23">
        <v>4</v>
      </c>
      <c r="E23" s="18" t="s">
        <v>21</v>
      </c>
      <c r="F23" s="42"/>
      <c r="H23" t="s">
        <v>22</v>
      </c>
      <c r="J23" s="33" t="s">
        <v>23</v>
      </c>
      <c r="K23" s="44"/>
      <c r="Q23" s="31" t="s">
        <v>24</v>
      </c>
      <c r="R23" s="43"/>
      <c r="V23" s="27"/>
    </row>
    <row r="24" spans="2:22" ht="15.5" thickTop="1" thickBot="1" x14ac:dyDescent="0.4">
      <c r="B24" s="25"/>
      <c r="D24">
        <v>5</v>
      </c>
      <c r="E24" s="18" t="s">
        <v>21</v>
      </c>
      <c r="F24" s="42"/>
      <c r="H24" t="s">
        <v>22</v>
      </c>
      <c r="J24" s="33" t="s">
        <v>23</v>
      </c>
      <c r="K24" s="44"/>
      <c r="Q24" s="31" t="s">
        <v>24</v>
      </c>
      <c r="R24" s="43"/>
      <c r="V24" s="27"/>
    </row>
    <row r="25" spans="2:22" ht="15" thickTop="1" x14ac:dyDescent="0.35">
      <c r="B25" s="25"/>
      <c r="V25" s="27"/>
    </row>
    <row r="26" spans="2:22" ht="15" thickBot="1" x14ac:dyDescent="0.4">
      <c r="B26" s="25"/>
      <c r="V26" s="27"/>
    </row>
    <row r="27" spans="2:22" ht="15.5" thickTop="1" thickBot="1" x14ac:dyDescent="0.4">
      <c r="B27" s="25"/>
      <c r="D27" s="31" t="s">
        <v>25</v>
      </c>
      <c r="E27" s="158"/>
      <c r="F27" s="159"/>
      <c r="G27" s="159"/>
      <c r="H27" s="159"/>
      <c r="I27" s="159"/>
      <c r="J27" s="159"/>
      <c r="K27" s="160"/>
      <c r="O27" t="s">
        <v>26</v>
      </c>
      <c r="Q27" s="158"/>
      <c r="R27" s="159"/>
      <c r="S27" s="159"/>
      <c r="T27" s="159"/>
      <c r="U27" s="160"/>
      <c r="V27" s="27"/>
    </row>
    <row r="28" spans="2:22" ht="15" thickTop="1" x14ac:dyDescent="0.35">
      <c r="B28" s="25"/>
      <c r="V28" s="27"/>
    </row>
    <row r="29" spans="2:22" ht="15" thickBot="1" x14ac:dyDescent="0.4">
      <c r="B29" s="34"/>
      <c r="C29" s="35"/>
      <c r="D29" s="35"/>
      <c r="E29" s="35"/>
      <c r="F29" s="35"/>
      <c r="G29" s="35"/>
      <c r="H29" s="35"/>
      <c r="I29" s="35"/>
      <c r="J29" s="36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7"/>
    </row>
    <row r="30" spans="2:22" ht="15" thickTop="1" x14ac:dyDescent="0.35"/>
    <row r="44" spans="29:30" x14ac:dyDescent="0.35">
      <c r="AC44" s="19"/>
      <c r="AD44" s="19"/>
    </row>
    <row r="101" spans="2:30" ht="15" thickBot="1" x14ac:dyDescent="0.4">
      <c r="J101" s="1" t="s">
        <v>30</v>
      </c>
      <c r="K101" t="s">
        <v>31</v>
      </c>
      <c r="Q101" t="s">
        <v>30</v>
      </c>
      <c r="R101" t="s">
        <v>32</v>
      </c>
      <c r="T101" t="s">
        <v>33</v>
      </c>
      <c r="U101" t="s">
        <v>34</v>
      </c>
      <c r="W101" t="s">
        <v>69</v>
      </c>
    </row>
    <row r="102" spans="2:30" ht="22" thickTop="1" thickBot="1" x14ac:dyDescent="0.55000000000000004">
      <c r="B102" s="3">
        <v>1</v>
      </c>
      <c r="C102" s="50"/>
      <c r="D102" s="4"/>
      <c r="E102" s="18">
        <f>IF(OR(E7="X",E7="x"),10,E7)</f>
        <v>0</v>
      </c>
      <c r="F102" s="18">
        <f>IF(OR(F7="X",F7="x"),10,F7)</f>
        <v>0</v>
      </c>
      <c r="G102" s="18">
        <f>IF(OR(G7="X",G7="x"),10,G7)</f>
        <v>0</v>
      </c>
      <c r="H102" s="18">
        <f>IF(OR(H7="X",H7="x"),10,H7)</f>
        <v>0</v>
      </c>
      <c r="I102" s="18">
        <f>IF(OR(I7="X",I7="x"),10,I7)</f>
        <v>0</v>
      </c>
      <c r="J102" s="87">
        <f>SUM(E102:I102)</f>
        <v>0</v>
      </c>
      <c r="K102" s="18">
        <f>COUNTIF(E7:I8,"X")</f>
        <v>0</v>
      </c>
      <c r="L102" s="18">
        <f>IF(OR(L7="X",L7="x"),10,L7)</f>
        <v>0</v>
      </c>
      <c r="M102" s="18">
        <f>IF(OR(M7="X",M7="x"),10,M7)</f>
        <v>0</v>
      </c>
      <c r="N102" s="18">
        <f>IF(OR(N7="X",N7="x"),10,N7)</f>
        <v>0</v>
      </c>
      <c r="O102" s="18">
        <f>IF(OR(O7="X",O7="x"),10,O7)</f>
        <v>0</v>
      </c>
      <c r="P102" s="18">
        <f>IF(OR(P7="X",P7="x"),10,P7)</f>
        <v>0</v>
      </c>
      <c r="Q102" s="87">
        <f>SUM(L102:P102)</f>
        <v>0</v>
      </c>
      <c r="R102" s="18">
        <f>COUNTIF(L7:P8,"X")</f>
        <v>0</v>
      </c>
      <c r="T102">
        <f>J102+Q102</f>
        <v>0</v>
      </c>
      <c r="U102">
        <f>K102+R102</f>
        <v>0</v>
      </c>
      <c r="W102">
        <f>T102+(U102*0.1)</f>
        <v>0</v>
      </c>
      <c r="Y102" s="88">
        <v>1</v>
      </c>
      <c r="Z102" s="89" t="s">
        <v>6</v>
      </c>
      <c r="AC102">
        <v>1</v>
      </c>
      <c r="AD102" t="s">
        <v>75</v>
      </c>
    </row>
    <row r="103" spans="2:30" ht="21.5" thickBot="1" x14ac:dyDescent="0.55000000000000004">
      <c r="B103" s="5"/>
      <c r="C103" s="51"/>
      <c r="D103" s="9"/>
      <c r="E103" s="18"/>
      <c r="F103" s="18"/>
      <c r="G103" s="18"/>
      <c r="H103" s="18"/>
      <c r="I103" s="18"/>
      <c r="J103" s="87"/>
      <c r="L103" s="18"/>
      <c r="M103" s="18"/>
      <c r="N103" s="18"/>
      <c r="O103" s="18"/>
      <c r="P103" s="18"/>
      <c r="Q103" s="87"/>
      <c r="Y103" s="90">
        <v>2</v>
      </c>
      <c r="Z103" s="91" t="s">
        <v>7</v>
      </c>
      <c r="AC103">
        <v>2</v>
      </c>
      <c r="AD103" t="s">
        <v>76</v>
      </c>
    </row>
    <row r="104" spans="2:30" ht="22" thickTop="1" thickBot="1" x14ac:dyDescent="0.55000000000000004">
      <c r="B104" s="7">
        <v>2</v>
      </c>
      <c r="C104" s="52"/>
      <c r="D104" s="8"/>
      <c r="E104" s="18">
        <f>IF(OR(E9="X",E9="x"),10,E9)</f>
        <v>0</v>
      </c>
      <c r="F104" s="18">
        <f>IF(OR(F9="X",F9="x"),10,F9)</f>
        <v>0</v>
      </c>
      <c r="G104" s="18">
        <f>IF(OR(G9="X",G9="x"),10,G9)</f>
        <v>0</v>
      </c>
      <c r="H104" s="18">
        <f>IF(OR(H9="X",H9="x"),10,H9)</f>
        <v>0</v>
      </c>
      <c r="I104" s="18">
        <f>IF(OR(I9="X",I9="x"),10,I9)</f>
        <v>0</v>
      </c>
      <c r="J104" s="87">
        <f>SUM(E104:I104)</f>
        <v>0</v>
      </c>
      <c r="K104" s="18">
        <f>COUNTIF(E9:I10,"X")</f>
        <v>0</v>
      </c>
      <c r="L104" s="18">
        <f>IF(OR(L9="X",L9="x"),10,L9)</f>
        <v>0</v>
      </c>
      <c r="M104" s="18">
        <f>IF(OR(M9="X",M9="x"),10,M9)</f>
        <v>0</v>
      </c>
      <c r="N104" s="18">
        <f>IF(OR(N9="X",N9="x"),10,N9)</f>
        <v>0</v>
      </c>
      <c r="O104" s="18">
        <f>IF(OR(O9="X",O9="x"),10,O9)</f>
        <v>0</v>
      </c>
      <c r="P104" s="18">
        <f>IF(OR(P9="X",P9="x"),10,P9)</f>
        <v>0</v>
      </c>
      <c r="Q104" s="87">
        <f>SUM(L104:P104)</f>
        <v>0</v>
      </c>
      <c r="R104" s="18">
        <f>COUNTIF(L9:P10,"X")</f>
        <v>0</v>
      </c>
      <c r="T104">
        <f>J104+Q104</f>
        <v>0</v>
      </c>
      <c r="U104">
        <f>K104+R104</f>
        <v>0</v>
      </c>
      <c r="W104">
        <f>T104+(U104*0.1)</f>
        <v>0</v>
      </c>
      <c r="Y104" s="90">
        <v>3</v>
      </c>
      <c r="Z104" s="91" t="s">
        <v>8</v>
      </c>
      <c r="AC104">
        <v>3</v>
      </c>
      <c r="AD104" t="s">
        <v>77</v>
      </c>
    </row>
    <row r="105" spans="2:30" ht="21.5" thickBot="1" x14ac:dyDescent="0.55000000000000004">
      <c r="B105" s="5"/>
      <c r="C105" s="51"/>
      <c r="D105" s="9"/>
      <c r="E105" s="18"/>
      <c r="F105" s="18"/>
      <c r="G105" s="18"/>
      <c r="H105" s="18"/>
      <c r="I105" s="18"/>
      <c r="J105" s="87"/>
      <c r="L105" s="18"/>
      <c r="M105" s="18"/>
      <c r="N105" s="18"/>
      <c r="O105" s="18"/>
      <c r="P105" s="18"/>
      <c r="Q105" s="87"/>
      <c r="Y105" s="90">
        <v>4</v>
      </c>
      <c r="Z105" s="91" t="s">
        <v>9</v>
      </c>
    </row>
    <row r="106" spans="2:30" ht="22" thickTop="1" thickBot="1" x14ac:dyDescent="0.55000000000000004">
      <c r="B106" s="7">
        <v>3</v>
      </c>
      <c r="C106" s="52"/>
      <c r="D106" s="8"/>
      <c r="E106" s="18">
        <f>IF(OR(E11="X",E11="x"),10,E11)</f>
        <v>0</v>
      </c>
      <c r="F106" s="18">
        <f>IF(OR(F11="X",F11="x"),10,F11)</f>
        <v>0</v>
      </c>
      <c r="G106" s="18">
        <f>IF(OR(G11="X",G11="x"),10,G11)</f>
        <v>0</v>
      </c>
      <c r="H106" s="18">
        <f>IF(OR(H11="X",H11="x"),10,H11)</f>
        <v>0</v>
      </c>
      <c r="I106" s="18">
        <f>IF(OR(I11="X",I11="x"),10,I11)</f>
        <v>0</v>
      </c>
      <c r="J106" s="87">
        <f>SUM(E106:I106)</f>
        <v>0</v>
      </c>
      <c r="K106" s="18">
        <f>COUNTIF(E11:I12,"X")</f>
        <v>0</v>
      </c>
      <c r="L106" s="18">
        <f>IF(OR(L11="X",L11="x"),10,L11)</f>
        <v>0</v>
      </c>
      <c r="M106" s="18">
        <f>IF(OR(M11="X",M11="x"),10,M11)</f>
        <v>0</v>
      </c>
      <c r="N106" s="18">
        <f>IF(OR(N11="X",N11="x"),10,N11)</f>
        <v>0</v>
      </c>
      <c r="O106" s="18">
        <f>IF(OR(O11="X",O11="x"),10,O11)</f>
        <v>0</v>
      </c>
      <c r="P106" s="18">
        <f>IF(OR(P11="X",P11="x"),10,P11)</f>
        <v>0</v>
      </c>
      <c r="Q106" s="87">
        <f>SUM(L106:P106)</f>
        <v>0</v>
      </c>
      <c r="R106" s="18">
        <f>COUNTIF(L11:P12,"X")</f>
        <v>0</v>
      </c>
      <c r="T106">
        <f>J106+Q106</f>
        <v>0</v>
      </c>
      <c r="U106">
        <f>K106+R106</f>
        <v>0</v>
      </c>
      <c r="W106">
        <f>T106+(U106*0.1)</f>
        <v>0</v>
      </c>
      <c r="Y106" s="90">
        <v>5</v>
      </c>
      <c r="Z106" s="91" t="s">
        <v>10</v>
      </c>
    </row>
    <row r="107" spans="2:30" ht="21.5" thickBot="1" x14ac:dyDescent="0.55000000000000004">
      <c r="B107" s="5"/>
      <c r="C107" s="51"/>
      <c r="D107" s="9"/>
      <c r="E107" s="18"/>
      <c r="F107" s="18"/>
      <c r="G107" s="18"/>
      <c r="H107" s="18"/>
      <c r="I107" s="18"/>
      <c r="J107" s="87"/>
      <c r="L107" s="18"/>
      <c r="M107" s="18"/>
      <c r="N107" s="18"/>
      <c r="O107" s="18"/>
      <c r="P107" s="18"/>
      <c r="Q107" s="87"/>
      <c r="Y107" s="90">
        <v>6</v>
      </c>
      <c r="Z107" s="91" t="s">
        <v>11</v>
      </c>
    </row>
    <row r="108" spans="2:30" ht="22" thickTop="1" thickBot="1" x14ac:dyDescent="0.55000000000000004">
      <c r="B108" s="7">
        <v>4</v>
      </c>
      <c r="C108" s="52"/>
      <c r="D108" s="8"/>
      <c r="E108" s="18">
        <f>IF(OR(E13="X",E13="x"),10,E13)</f>
        <v>0</v>
      </c>
      <c r="F108" s="18">
        <f>IF(OR(F13="X",F13="x"),10,F13)</f>
        <v>0</v>
      </c>
      <c r="G108" s="18">
        <f>IF(OR(G13="X",G13="x"),10,G13)</f>
        <v>0</v>
      </c>
      <c r="H108" s="18">
        <f>IF(OR(H13="X",H13="x"),10,H13)</f>
        <v>0</v>
      </c>
      <c r="I108" s="18">
        <f>IF(OR(I13="X",I13="x"),10,I13)</f>
        <v>0</v>
      </c>
      <c r="J108" s="87">
        <f>SUM(E108:I108)</f>
        <v>0</v>
      </c>
      <c r="K108" s="18">
        <f>COUNTIF(E13:I14,"X")</f>
        <v>0</v>
      </c>
      <c r="L108" s="18">
        <f>IF(OR(L13="X",L13="x"),10,L13)</f>
        <v>0</v>
      </c>
      <c r="M108" s="18">
        <f>IF(OR(M13="X",M13="x"),10,M13)</f>
        <v>0</v>
      </c>
      <c r="N108" s="18">
        <f>IF(OR(N13="X",N13="x"),10,N13)</f>
        <v>0</v>
      </c>
      <c r="O108" s="18">
        <f>IF(OR(O13="X",O13="x"),10,O13)</f>
        <v>0</v>
      </c>
      <c r="P108" s="18">
        <f>IF(OR(P13="X",P13="x"),10,P13)</f>
        <v>0</v>
      </c>
      <c r="Q108" s="87">
        <f>SUM(L108:P108)</f>
        <v>0</v>
      </c>
      <c r="R108" s="18">
        <f>COUNTIF(L13:P14,"X")</f>
        <v>0</v>
      </c>
      <c r="T108">
        <f>J108+Q108</f>
        <v>0</v>
      </c>
      <c r="U108">
        <f>K108+R108</f>
        <v>0</v>
      </c>
      <c r="W108">
        <f>T108+(U108*0.1)</f>
        <v>0</v>
      </c>
      <c r="Y108" s="90">
        <v>7</v>
      </c>
      <c r="Z108" s="91" t="s">
        <v>12</v>
      </c>
    </row>
    <row r="109" spans="2:30" ht="21.5" thickBot="1" x14ac:dyDescent="0.55000000000000004">
      <c r="B109" s="5"/>
      <c r="C109" s="51"/>
      <c r="D109" s="9"/>
      <c r="E109" s="18"/>
      <c r="F109" s="18"/>
      <c r="G109" s="18"/>
      <c r="H109" s="18"/>
      <c r="I109" s="18"/>
      <c r="J109" s="87"/>
      <c r="L109" s="18"/>
      <c r="M109" s="18"/>
      <c r="N109" s="18"/>
      <c r="O109" s="18"/>
      <c r="P109" s="18"/>
      <c r="Q109" s="87"/>
      <c r="Y109" s="90">
        <v>8</v>
      </c>
      <c r="Z109" s="91" t="s">
        <v>13</v>
      </c>
    </row>
    <row r="110" spans="2:30" ht="22" thickTop="1" thickBot="1" x14ac:dyDescent="0.55000000000000004">
      <c r="B110" s="7">
        <v>5</v>
      </c>
      <c r="C110" s="52"/>
      <c r="D110" s="8"/>
      <c r="E110" s="18">
        <f>IF(OR(E15="X",E15="x"),10,E15)</f>
        <v>0</v>
      </c>
      <c r="F110" s="18">
        <f>IF(OR(F15="X",F15="x"),10,F15)</f>
        <v>0</v>
      </c>
      <c r="G110" s="18">
        <f>IF(OR(G15="X",G15="x"),10,G15)</f>
        <v>0</v>
      </c>
      <c r="H110" s="18">
        <f>IF(OR(H15="X",H15="x"),10,H15)</f>
        <v>0</v>
      </c>
      <c r="I110" s="18">
        <f>IF(OR(I15="X",I15="x"),10,I15)</f>
        <v>0</v>
      </c>
      <c r="J110" s="87">
        <f>SUM(E110:I110)</f>
        <v>0</v>
      </c>
      <c r="K110" s="18">
        <f>COUNTIF(E15:I16,"X")</f>
        <v>0</v>
      </c>
      <c r="L110" s="18">
        <f>IF(OR(L15="X",L15="x"),10,L15)</f>
        <v>0</v>
      </c>
      <c r="M110" s="18">
        <f>IF(OR(M15="X",M15="x"),10,M15)</f>
        <v>0</v>
      </c>
      <c r="N110" s="18">
        <f>IF(OR(N15="X",N15="x"),10,N15)</f>
        <v>0</v>
      </c>
      <c r="O110" s="18">
        <f>IF(OR(O15="X",O15="x"),10,O15)</f>
        <v>0</v>
      </c>
      <c r="P110" s="18">
        <f>IF(OR(P15="X",P15="x"),10,P15)</f>
        <v>0</v>
      </c>
      <c r="Q110" s="87">
        <f>SUM(L110:P110)</f>
        <v>0</v>
      </c>
      <c r="R110" s="18">
        <f>COUNTIF(L15:P16,"X")</f>
        <v>0</v>
      </c>
      <c r="T110">
        <f>J110+Q110</f>
        <v>0</v>
      </c>
      <c r="U110">
        <f>K110+R110</f>
        <v>0</v>
      </c>
      <c r="W110">
        <f>T110+(U110*0.1)</f>
        <v>0</v>
      </c>
      <c r="Y110" s="92">
        <v>9</v>
      </c>
      <c r="Z110" s="93" t="s">
        <v>14</v>
      </c>
    </row>
    <row r="111" spans="2:30" ht="21.5" thickBot="1" x14ac:dyDescent="0.55000000000000004">
      <c r="B111" s="5"/>
      <c r="C111" s="51"/>
      <c r="D111" s="6"/>
      <c r="E111" s="18"/>
      <c r="F111" s="18"/>
      <c r="G111" s="18"/>
      <c r="H111" s="18"/>
      <c r="I111" s="18"/>
      <c r="J111" s="87"/>
      <c r="L111" s="18"/>
      <c r="M111" s="18"/>
      <c r="N111" s="18"/>
      <c r="O111" s="18"/>
      <c r="P111" s="18"/>
      <c r="Q111" s="87"/>
      <c r="Y111" s="94">
        <v>10</v>
      </c>
      <c r="Z111" s="95" t="s">
        <v>68</v>
      </c>
    </row>
    <row r="112" spans="2:30" ht="15" thickTop="1" x14ac:dyDescent="0.35"/>
  </sheetData>
  <sheetProtection sheet="1"/>
  <mergeCells count="202">
    <mergeCell ref="C6:D6"/>
    <mergeCell ref="A7:A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E5:K5"/>
    <mergeCell ref="L5:Q5"/>
    <mergeCell ref="S5:T5"/>
    <mergeCell ref="AL7:AL8"/>
    <mergeCell ref="AA7:AA8"/>
    <mergeCell ref="AB7:AB8"/>
    <mergeCell ref="AC7:AC8"/>
    <mergeCell ref="AD7:AD8"/>
    <mergeCell ref="AE7:AE8"/>
    <mergeCell ref="AF7:AF8"/>
    <mergeCell ref="P7:P8"/>
    <mergeCell ref="Q7:Q8"/>
    <mergeCell ref="R7:R8"/>
    <mergeCell ref="S7:S8"/>
    <mergeCell ref="T7:T8"/>
    <mergeCell ref="Z7:Z8"/>
    <mergeCell ref="O9:O10"/>
    <mergeCell ref="P9:P10"/>
    <mergeCell ref="Q9:Q10"/>
    <mergeCell ref="AS7:AS8"/>
    <mergeCell ref="AT7:AT8"/>
    <mergeCell ref="A9:A10"/>
    <mergeCell ref="E9:E10"/>
    <mergeCell ref="F9:F10"/>
    <mergeCell ref="G9:G10"/>
    <mergeCell ref="H9:H10"/>
    <mergeCell ref="I9:I10"/>
    <mergeCell ref="J9:J10"/>
    <mergeCell ref="K9:K10"/>
    <mergeCell ref="AM7:AM8"/>
    <mergeCell ref="AN7:AN8"/>
    <mergeCell ref="AO7:AO8"/>
    <mergeCell ref="AP7:AP8"/>
    <mergeCell ref="AQ7:AQ8"/>
    <mergeCell ref="AR7:AR8"/>
    <mergeCell ref="AG7:AG8"/>
    <mergeCell ref="AH7:AH8"/>
    <mergeCell ref="AI7:AI8"/>
    <mergeCell ref="AJ7:AJ8"/>
    <mergeCell ref="AK7:AK8"/>
    <mergeCell ref="AR9:AR10"/>
    <mergeCell ref="AS9:AS10"/>
    <mergeCell ref="AT9:AT10"/>
    <mergeCell ref="AI9:AI10"/>
    <mergeCell ref="AJ9:AJ10"/>
    <mergeCell ref="AK9:AK10"/>
    <mergeCell ref="AL9:AL10"/>
    <mergeCell ref="AM9:AM10"/>
    <mergeCell ref="AN9:AN10"/>
    <mergeCell ref="A11:A12"/>
    <mergeCell ref="E11:E12"/>
    <mergeCell ref="F11:F12"/>
    <mergeCell ref="G11:G12"/>
    <mergeCell ref="H11:H12"/>
    <mergeCell ref="I11:I12"/>
    <mergeCell ref="AO9:AO10"/>
    <mergeCell ref="AP9:AP10"/>
    <mergeCell ref="AQ9:AQ10"/>
    <mergeCell ref="AC9:AC10"/>
    <mergeCell ref="AD9:AD10"/>
    <mergeCell ref="AE9:AE10"/>
    <mergeCell ref="AF9:AF10"/>
    <mergeCell ref="AG9:AG10"/>
    <mergeCell ref="AH9:AH10"/>
    <mergeCell ref="R9:R10"/>
    <mergeCell ref="S9:S10"/>
    <mergeCell ref="T9:T10"/>
    <mergeCell ref="Z9:Z10"/>
    <mergeCell ref="AA9:AA10"/>
    <mergeCell ref="AB9:AB10"/>
    <mergeCell ref="L9:L10"/>
    <mergeCell ref="M9:M10"/>
    <mergeCell ref="N9:N10"/>
    <mergeCell ref="P11:P12"/>
    <mergeCell ref="Q11:Q12"/>
    <mergeCell ref="R11:R12"/>
    <mergeCell ref="S11:S12"/>
    <mergeCell ref="T11:T12"/>
    <mergeCell ref="Z11:Z12"/>
    <mergeCell ref="J11:J12"/>
    <mergeCell ref="K11:K12"/>
    <mergeCell ref="L11:L12"/>
    <mergeCell ref="M11:M12"/>
    <mergeCell ref="N11:N12"/>
    <mergeCell ref="O11:O12"/>
    <mergeCell ref="AI11:AI12"/>
    <mergeCell ref="AJ11:AJ12"/>
    <mergeCell ref="AK11:AK12"/>
    <mergeCell ref="AL11:AL12"/>
    <mergeCell ref="AA11:AA12"/>
    <mergeCell ref="AB11:AB12"/>
    <mergeCell ref="AC11:AC12"/>
    <mergeCell ref="AD11:AD12"/>
    <mergeCell ref="AE11:AE12"/>
    <mergeCell ref="AF11:AF12"/>
    <mergeCell ref="L13:L14"/>
    <mergeCell ref="M13:M14"/>
    <mergeCell ref="N13:N14"/>
    <mergeCell ref="O13:O14"/>
    <mergeCell ref="P13:P14"/>
    <mergeCell ref="Q13:Q14"/>
    <mergeCell ref="AS11:AS12"/>
    <mergeCell ref="AT11:AT12"/>
    <mergeCell ref="A13:A14"/>
    <mergeCell ref="E13:E14"/>
    <mergeCell ref="F13:F14"/>
    <mergeCell ref="G13:G14"/>
    <mergeCell ref="H13:H14"/>
    <mergeCell ref="I13:I14"/>
    <mergeCell ref="J13:J14"/>
    <mergeCell ref="K13:K14"/>
    <mergeCell ref="AM11:AM12"/>
    <mergeCell ref="AN11:AN12"/>
    <mergeCell ref="AO11:AO12"/>
    <mergeCell ref="AP11:AP12"/>
    <mergeCell ref="AQ11:AQ12"/>
    <mergeCell ref="AR11:AR12"/>
    <mergeCell ref="AG11:AG12"/>
    <mergeCell ref="AH11:AH12"/>
    <mergeCell ref="AC13:AC14"/>
    <mergeCell ref="AD13:AD14"/>
    <mergeCell ref="AE13:AE14"/>
    <mergeCell ref="AF13:AF14"/>
    <mergeCell ref="AG13:AG14"/>
    <mergeCell ref="AH13:AH14"/>
    <mergeCell ref="R13:R14"/>
    <mergeCell ref="S13:S14"/>
    <mergeCell ref="T13:T14"/>
    <mergeCell ref="Z13:Z14"/>
    <mergeCell ref="AA13:AA14"/>
    <mergeCell ref="AB13:AB14"/>
    <mergeCell ref="AO13:AO14"/>
    <mergeCell ref="AP13:AP14"/>
    <mergeCell ref="AQ13:AQ14"/>
    <mergeCell ref="AR13:AR14"/>
    <mergeCell ref="AS13:AS14"/>
    <mergeCell ref="AT13:AT14"/>
    <mergeCell ref="AI13:AI14"/>
    <mergeCell ref="AJ13:AJ14"/>
    <mergeCell ref="AK13:AK14"/>
    <mergeCell ref="AL13:AL14"/>
    <mergeCell ref="AM13:AM14"/>
    <mergeCell ref="AN13:AN14"/>
    <mergeCell ref="J15:J16"/>
    <mergeCell ref="K15:K16"/>
    <mergeCell ref="L15:L16"/>
    <mergeCell ref="M15:M16"/>
    <mergeCell ref="N15:N16"/>
    <mergeCell ref="O15:O16"/>
    <mergeCell ref="A15:A16"/>
    <mergeCell ref="E15:E16"/>
    <mergeCell ref="F15:F16"/>
    <mergeCell ref="G15:G16"/>
    <mergeCell ref="H15:H16"/>
    <mergeCell ref="I15:I16"/>
    <mergeCell ref="AC15:AC16"/>
    <mergeCell ref="AD15:AD16"/>
    <mergeCell ref="AE15:AE16"/>
    <mergeCell ref="AF15:AF16"/>
    <mergeCell ref="P15:P16"/>
    <mergeCell ref="Q15:Q16"/>
    <mergeCell ref="R15:R16"/>
    <mergeCell ref="S15:S16"/>
    <mergeCell ref="T15:T16"/>
    <mergeCell ref="Z15:Z16"/>
    <mergeCell ref="M20:N20"/>
    <mergeCell ref="M21:N21"/>
    <mergeCell ref="E27:K27"/>
    <mergeCell ref="Q27:U27"/>
    <mergeCell ref="AS15:AS16"/>
    <mergeCell ref="AT15:AT16"/>
    <mergeCell ref="E18:K18"/>
    <mergeCell ref="M18:N18"/>
    <mergeCell ref="F19:K19"/>
    <mergeCell ref="M19:N19"/>
    <mergeCell ref="AM15:AM16"/>
    <mergeCell ref="AN15:AN16"/>
    <mergeCell ref="AO15:AO16"/>
    <mergeCell ref="AP15:AP16"/>
    <mergeCell ref="AQ15:AQ16"/>
    <mergeCell ref="AR15:AR16"/>
    <mergeCell ref="AG15:AG16"/>
    <mergeCell ref="AH15:AH16"/>
    <mergeCell ref="AI15:AI16"/>
    <mergeCell ref="AJ15:AJ16"/>
    <mergeCell ref="AK15:AK16"/>
    <mergeCell ref="AL15:AL16"/>
    <mergeCell ref="AA15:AA16"/>
    <mergeCell ref="AB15:AB16"/>
  </mergeCells>
  <dataValidations count="5">
    <dataValidation type="list" allowBlank="1" showInputMessage="1" showErrorMessage="1" sqref="E19" xr:uid="{434D2FDC-093B-4B6B-99FB-1E5A2431783E}">
      <formula1>"1,2,3"</formula1>
    </dataValidation>
    <dataValidation type="textLength" allowBlank="1" showInputMessage="1" showErrorMessage="1" sqref="F19:K19" xr:uid="{B892B808-3F7E-434F-89D3-14E6550C11E0}">
      <formula1>1</formula1>
      <formula2>20</formula2>
    </dataValidation>
    <dataValidation type="list" allowBlank="1" showInputMessage="1" showErrorMessage="1" sqref="E7:I16 L7:P16" xr:uid="{638BB5EB-B09E-42A8-9DFA-82509BD4E05D}">
      <formula1>"0,6,7,8,9,10,X"</formula1>
    </dataValidation>
    <dataValidation type="list" allowBlank="1" showInputMessage="1" showErrorMessage="1" sqref="R20:R24" xr:uid="{3F70532E-1E11-4007-884B-8F38FE56985E}">
      <formula1>"O,P"</formula1>
    </dataValidation>
    <dataValidation type="list" allowBlank="1" showInputMessage="1" showErrorMessage="1" sqref="F20:F24" xr:uid="{FADB6F86-8E80-4DF8-B893-81F761B2970B}">
      <formula1>"F,M"</formula1>
    </dataValidation>
  </dataValidations>
  <pageMargins left="0.7" right="0.7" top="0.75" bottom="0.75" header="0.3" footer="0.3"/>
  <pageSetup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0D0AD-BD5D-4D0C-AAD7-88F37E20F9E0}">
  <sheetPr>
    <tabColor rgb="FFFFC000"/>
    <pageSetUpPr fitToPage="1"/>
  </sheetPr>
  <dimension ref="A1:AT112"/>
  <sheetViews>
    <sheetView workbookViewId="0">
      <selection activeCell="D109" sqref="D109"/>
    </sheetView>
  </sheetViews>
  <sheetFormatPr defaultRowHeight="14.5" x14ac:dyDescent="0.35"/>
  <cols>
    <col min="3" max="3" width="28.90625" customWidth="1"/>
    <col min="4" max="4" width="42" customWidth="1"/>
    <col min="9" max="9" width="10.08984375" customWidth="1"/>
    <col min="10" max="10" width="9.90625" style="1" customWidth="1"/>
    <col min="11" max="11" width="13.7265625" customWidth="1"/>
    <col min="17" max="17" width="13.453125" customWidth="1"/>
    <col min="18" max="18" width="13.26953125" customWidth="1"/>
    <col min="20" max="20" width="12.26953125" customWidth="1"/>
    <col min="26" max="26" width="11.7265625" customWidth="1"/>
    <col min="31" max="31" width="11.90625" customWidth="1"/>
    <col min="34" max="34" width="12.08984375" customWidth="1"/>
    <col min="39" max="39" width="15.36328125" customWidth="1"/>
  </cols>
  <sheetData>
    <row r="1" spans="1:46" ht="36.5" thickTop="1" x14ac:dyDescent="0.8">
      <c r="B1" s="20"/>
      <c r="C1" s="21"/>
      <c r="D1" s="21"/>
      <c r="E1" s="21"/>
      <c r="F1" s="22" t="s">
        <v>27</v>
      </c>
      <c r="G1" s="21"/>
      <c r="H1" s="21"/>
      <c r="I1" s="21"/>
      <c r="J1" s="23"/>
      <c r="K1" s="21"/>
      <c r="L1" s="21"/>
      <c r="M1" s="21"/>
      <c r="N1" s="21"/>
      <c r="O1" s="21"/>
      <c r="P1" s="21"/>
      <c r="Q1" s="97" t="s">
        <v>97</v>
      </c>
      <c r="R1" s="97">
        <v>2</v>
      </c>
      <c r="S1" s="21"/>
      <c r="T1" s="21"/>
      <c r="U1" s="21"/>
      <c r="V1" s="24"/>
    </row>
    <row r="2" spans="1:46" ht="26" x14ac:dyDescent="0.6">
      <c r="B2" s="25"/>
      <c r="G2" s="26" t="s">
        <v>28</v>
      </c>
      <c r="V2" s="27"/>
    </row>
    <row r="3" spans="1:46" ht="28.5" x14ac:dyDescent="0.65">
      <c r="B3" s="25"/>
      <c r="E3" s="28" t="s">
        <v>29</v>
      </c>
      <c r="V3" s="27"/>
    </row>
    <row r="4" spans="1:46" ht="15" thickBot="1" x14ac:dyDescent="0.4">
      <c r="B4" s="25"/>
      <c r="V4" s="27"/>
    </row>
    <row r="5" spans="1:46" ht="19.5" customHeight="1" thickBot="1" x14ac:dyDescent="0.6">
      <c r="B5" s="25"/>
      <c r="D5" s="17" t="s">
        <v>0</v>
      </c>
      <c r="E5" s="173" t="s">
        <v>4</v>
      </c>
      <c r="F5" s="174"/>
      <c r="G5" s="174"/>
      <c r="H5" s="174"/>
      <c r="I5" s="174"/>
      <c r="J5" s="174"/>
      <c r="K5" s="174"/>
      <c r="L5" s="171" t="s">
        <v>5</v>
      </c>
      <c r="M5" s="172"/>
      <c r="N5" s="172"/>
      <c r="O5" s="172"/>
      <c r="P5" s="172"/>
      <c r="Q5" s="172"/>
      <c r="R5" s="16"/>
      <c r="S5" s="176" t="s">
        <v>3</v>
      </c>
      <c r="T5" s="177"/>
      <c r="V5" s="27"/>
      <c r="AA5" s="38" t="s">
        <v>47</v>
      </c>
      <c r="AH5" s="38" t="s">
        <v>48</v>
      </c>
      <c r="AO5" s="38" t="s">
        <v>49</v>
      </c>
    </row>
    <row r="6" spans="1:46" ht="29.25" customHeight="1" thickTop="1" thickBot="1" x14ac:dyDescent="0.5">
      <c r="A6" s="29"/>
      <c r="B6" s="29"/>
      <c r="C6" s="181" t="s">
        <v>51</v>
      </c>
      <c r="D6" s="182"/>
      <c r="E6" s="2">
        <v>1</v>
      </c>
      <c r="F6" s="2">
        <v>2</v>
      </c>
      <c r="G6" s="2">
        <v>3</v>
      </c>
      <c r="H6" s="2">
        <v>4</v>
      </c>
      <c r="I6" s="2">
        <v>5</v>
      </c>
      <c r="J6" s="13" t="s">
        <v>1</v>
      </c>
      <c r="K6" s="14" t="s">
        <v>15</v>
      </c>
      <c r="L6" s="10">
        <v>1</v>
      </c>
      <c r="M6" s="11">
        <v>2</v>
      </c>
      <c r="N6" s="11">
        <v>3</v>
      </c>
      <c r="O6" s="11">
        <v>4</v>
      </c>
      <c r="P6" s="11">
        <v>5</v>
      </c>
      <c r="Q6" s="12" t="s">
        <v>2</v>
      </c>
      <c r="R6" s="15" t="s">
        <v>15</v>
      </c>
      <c r="S6" s="30"/>
      <c r="T6" s="15" t="s">
        <v>15</v>
      </c>
      <c r="V6" s="27"/>
      <c r="Z6" s="47" t="s">
        <v>35</v>
      </c>
      <c r="AA6" s="48" t="s">
        <v>36</v>
      </c>
      <c r="AB6" s="48" t="s">
        <v>37</v>
      </c>
      <c r="AC6" s="48" t="s">
        <v>38</v>
      </c>
      <c r="AD6" s="48" t="s">
        <v>39</v>
      </c>
      <c r="AE6" s="48" t="s">
        <v>40</v>
      </c>
      <c r="AF6" s="49" t="s">
        <v>41</v>
      </c>
      <c r="AG6" s="39" t="s">
        <v>35</v>
      </c>
      <c r="AH6" s="40" t="s">
        <v>36</v>
      </c>
      <c r="AI6" s="40" t="s">
        <v>37</v>
      </c>
      <c r="AJ6" s="40" t="s">
        <v>38</v>
      </c>
      <c r="AK6" s="40" t="s">
        <v>39</v>
      </c>
      <c r="AL6" s="40" t="s">
        <v>40</v>
      </c>
      <c r="AM6" s="41" t="s">
        <v>41</v>
      </c>
      <c r="AN6" s="39" t="s">
        <v>35</v>
      </c>
      <c r="AO6" s="40" t="s">
        <v>36</v>
      </c>
      <c r="AP6" s="40" t="s">
        <v>37</v>
      </c>
      <c r="AQ6" s="40" t="s">
        <v>38</v>
      </c>
      <c r="AR6" s="40" t="s">
        <v>39</v>
      </c>
      <c r="AS6" s="40" t="s">
        <v>40</v>
      </c>
      <c r="AT6" s="41" t="s">
        <v>41</v>
      </c>
    </row>
    <row r="7" spans="1:46" ht="25.5" customHeight="1" thickTop="1" thickBot="1" x14ac:dyDescent="0.5">
      <c r="A7" s="183">
        <v>1</v>
      </c>
      <c r="B7" s="54" t="s">
        <v>52</v>
      </c>
      <c r="C7" s="81"/>
      <c r="D7" s="55"/>
      <c r="E7" s="140"/>
      <c r="F7" s="140"/>
      <c r="G7" s="140"/>
      <c r="H7" s="140"/>
      <c r="I7" s="140"/>
      <c r="J7" s="142">
        <f>J102</f>
        <v>0</v>
      </c>
      <c r="K7" s="144" t="str">
        <f>IF(K102=0," ",VLOOKUP(K102,$Y$102:$Z$110,2))</f>
        <v xml:space="preserve"> </v>
      </c>
      <c r="L7" s="140"/>
      <c r="M7" s="140"/>
      <c r="N7" s="140"/>
      <c r="O7" s="140"/>
      <c r="P7" s="140"/>
      <c r="Q7" s="142">
        <f>Q102</f>
        <v>0</v>
      </c>
      <c r="R7" s="144" t="str">
        <f>IF(R102=0," ",VLOOKUP(R102,$Y$102:$Z$110,2))</f>
        <v xml:space="preserve"> </v>
      </c>
      <c r="S7" s="142">
        <f>T102</f>
        <v>0</v>
      </c>
      <c r="T7" s="144" t="str">
        <f>IF(U102=10,"xxxxxxxxxx",IF(U102=0," ",VLOOKUP(U102,$Y$102:$Z$110,2)))</f>
        <v xml:space="preserve"> </v>
      </c>
      <c r="V7" s="27"/>
      <c r="Z7" s="178">
        <f>(COUNTIF($E$7:$I$8,0))</f>
        <v>0</v>
      </c>
      <c r="AA7" s="180">
        <f>(COUNTIF($E$7:$I$8,6))</f>
        <v>0</v>
      </c>
      <c r="AB7" s="180">
        <f>(COUNTIF($E$7:$I$8,7))</f>
        <v>0</v>
      </c>
      <c r="AC7" s="180">
        <f>(COUNTIF($E$7:$I$8,8))</f>
        <v>0</v>
      </c>
      <c r="AD7" s="180">
        <f>(COUNTIF($E$7:$I$8,9))</f>
        <v>0</v>
      </c>
      <c r="AE7" s="180">
        <f>(COUNTIF($E$7:$I$8,10))</f>
        <v>0</v>
      </c>
      <c r="AF7" s="179">
        <f>K102</f>
        <v>0</v>
      </c>
      <c r="AG7" s="152">
        <f>(COUNTIF($L7:$P8,0))</f>
        <v>0</v>
      </c>
      <c r="AH7" s="149">
        <f>(COUNTIF($L7:$P8,6))</f>
        <v>0</v>
      </c>
      <c r="AI7" s="149">
        <f>(COUNTIF($L7:$P8,7))</f>
        <v>0</v>
      </c>
      <c r="AJ7" s="149">
        <f>(COUNTIF($L7:$P8,8))</f>
        <v>0</v>
      </c>
      <c r="AK7" s="149">
        <f>(COUNTIF($L7:$P8,9))</f>
        <v>0</v>
      </c>
      <c r="AL7" s="149">
        <f>(COUNTIF($L7:$P8,10))</f>
        <v>0</v>
      </c>
      <c r="AM7" s="156">
        <f>R102</f>
        <v>0</v>
      </c>
      <c r="AN7" s="152">
        <f>Z7+AG7</f>
        <v>0</v>
      </c>
      <c r="AO7" s="149">
        <f t="shared" ref="AO7:AT7" si="0">AA7+AH7</f>
        <v>0</v>
      </c>
      <c r="AP7" s="149">
        <f t="shared" si="0"/>
        <v>0</v>
      </c>
      <c r="AQ7" s="149">
        <f t="shared" si="0"/>
        <v>0</v>
      </c>
      <c r="AR7" s="149">
        <f t="shared" si="0"/>
        <v>0</v>
      </c>
      <c r="AS7" s="149">
        <f t="shared" si="0"/>
        <v>0</v>
      </c>
      <c r="AT7" s="156">
        <f t="shared" si="0"/>
        <v>0</v>
      </c>
    </row>
    <row r="8" spans="1:46" ht="22" thickTop="1" thickBot="1" x14ac:dyDescent="0.5">
      <c r="A8" s="183"/>
      <c r="B8" s="53" t="s">
        <v>50</v>
      </c>
      <c r="C8" s="82"/>
      <c r="D8" s="83"/>
      <c r="E8" s="141"/>
      <c r="F8" s="141"/>
      <c r="G8" s="141"/>
      <c r="H8" s="141"/>
      <c r="I8" s="141"/>
      <c r="J8" s="143"/>
      <c r="K8" s="144"/>
      <c r="L8" s="141"/>
      <c r="M8" s="141"/>
      <c r="N8" s="141"/>
      <c r="O8" s="141"/>
      <c r="P8" s="141"/>
      <c r="Q8" s="143"/>
      <c r="R8" s="144"/>
      <c r="S8" s="143"/>
      <c r="T8" s="144"/>
      <c r="V8" s="27"/>
      <c r="Z8" s="151"/>
      <c r="AA8" s="150"/>
      <c r="AB8" s="150"/>
      <c r="AC8" s="150"/>
      <c r="AD8" s="150"/>
      <c r="AE8" s="150"/>
      <c r="AF8" s="153"/>
      <c r="AG8" s="151"/>
      <c r="AH8" s="150"/>
      <c r="AI8" s="150"/>
      <c r="AJ8" s="150"/>
      <c r="AK8" s="150"/>
      <c r="AL8" s="150"/>
      <c r="AM8" s="153"/>
      <c r="AN8" s="151"/>
      <c r="AO8" s="150"/>
      <c r="AP8" s="150"/>
      <c r="AQ8" s="150"/>
      <c r="AR8" s="150"/>
      <c r="AS8" s="150"/>
      <c r="AT8" s="153"/>
    </row>
    <row r="9" spans="1:46" ht="21.65" customHeight="1" thickTop="1" thickBot="1" x14ac:dyDescent="0.5">
      <c r="A9" s="183">
        <v>2</v>
      </c>
      <c r="B9" s="54" t="s">
        <v>52</v>
      </c>
      <c r="C9" s="84"/>
      <c r="D9" s="56"/>
      <c r="E9" s="140"/>
      <c r="F9" s="140"/>
      <c r="G9" s="140"/>
      <c r="H9" s="140"/>
      <c r="I9" s="140"/>
      <c r="J9" s="142">
        <f>J104</f>
        <v>0</v>
      </c>
      <c r="K9" s="144" t="str">
        <f>IF(K104=0," ",VLOOKUP(K104,$Y$102:$Z$110,2))</f>
        <v xml:space="preserve"> </v>
      </c>
      <c r="L9" s="140"/>
      <c r="M9" s="140"/>
      <c r="N9" s="140"/>
      <c r="O9" s="140"/>
      <c r="P9" s="140"/>
      <c r="Q9" s="142">
        <f>Q104</f>
        <v>0</v>
      </c>
      <c r="R9" s="144" t="str">
        <f>IF(R104=0," ",VLOOKUP(R104,$Y$102:$Z$110,2))</f>
        <v xml:space="preserve"> </v>
      </c>
      <c r="S9" s="142">
        <f>T104</f>
        <v>0</v>
      </c>
      <c r="T9" s="144" t="str">
        <f>IF(U104=10,"xxxxxxxxxx",IF(U104=0," ",VLOOKUP(U104,$Y$102:$Z$110,2)))</f>
        <v xml:space="preserve"> </v>
      </c>
      <c r="V9" s="27"/>
      <c r="Z9" s="151">
        <f>(COUNTIF($E$9:$I$10,0))</f>
        <v>0</v>
      </c>
      <c r="AA9" s="150">
        <f>(COUNTIF($E$9:$I$10,6))</f>
        <v>0</v>
      </c>
      <c r="AB9" s="150">
        <f>(COUNTIF($E$9:$I$10,7))</f>
        <v>0</v>
      </c>
      <c r="AC9" s="150">
        <f>(COUNTIF($E$9:$I$10,8))</f>
        <v>0</v>
      </c>
      <c r="AD9" s="150">
        <f>(COUNTIF($E$9:$I$10,9))</f>
        <v>0</v>
      </c>
      <c r="AE9" s="150">
        <f>(COUNTIF($E$9:$I$10,10))</f>
        <v>0</v>
      </c>
      <c r="AF9" s="153">
        <f t="shared" ref="AF9" si="1">K104</f>
        <v>0</v>
      </c>
      <c r="AG9" s="151">
        <f t="shared" ref="AG9" si="2">(COUNTIF($L9:$P10,0))</f>
        <v>0</v>
      </c>
      <c r="AH9" s="150">
        <f t="shared" ref="AH9" si="3">(COUNTIF($L9:$P10,6))</f>
        <v>0</v>
      </c>
      <c r="AI9" s="150">
        <f t="shared" ref="AI9" si="4">(COUNTIF($L9:$P10,7))</f>
        <v>0</v>
      </c>
      <c r="AJ9" s="150">
        <f t="shared" ref="AJ9" si="5">(COUNTIF($L9:$P10,8))</f>
        <v>0</v>
      </c>
      <c r="AK9" s="150">
        <f t="shared" ref="AK9" si="6">(COUNTIF($L9:$P10,9))</f>
        <v>0</v>
      </c>
      <c r="AL9" s="150">
        <f t="shared" ref="AL9" si="7">(COUNTIF($L9:$P10,10))</f>
        <v>0</v>
      </c>
      <c r="AM9" s="153">
        <f t="shared" ref="AM9" si="8">R104</f>
        <v>0</v>
      </c>
      <c r="AN9" s="151">
        <f t="shared" ref="AN9:AT9" si="9">Z9+AG9</f>
        <v>0</v>
      </c>
      <c r="AO9" s="150">
        <f t="shared" si="9"/>
        <v>0</v>
      </c>
      <c r="AP9" s="150">
        <f t="shared" si="9"/>
        <v>0</v>
      </c>
      <c r="AQ9" s="150">
        <f t="shared" si="9"/>
        <v>0</v>
      </c>
      <c r="AR9" s="150">
        <f t="shared" si="9"/>
        <v>0</v>
      </c>
      <c r="AS9" s="150">
        <f t="shared" si="9"/>
        <v>0</v>
      </c>
      <c r="AT9" s="153">
        <f t="shared" si="9"/>
        <v>0</v>
      </c>
    </row>
    <row r="10" spans="1:46" ht="22" thickTop="1" thickBot="1" x14ac:dyDescent="0.5">
      <c r="A10" s="183"/>
      <c r="B10" s="53" t="s">
        <v>50</v>
      </c>
      <c r="C10" s="82"/>
      <c r="D10" s="83"/>
      <c r="E10" s="141"/>
      <c r="F10" s="141"/>
      <c r="G10" s="141"/>
      <c r="H10" s="141"/>
      <c r="I10" s="141"/>
      <c r="J10" s="143"/>
      <c r="K10" s="144"/>
      <c r="L10" s="141"/>
      <c r="M10" s="141"/>
      <c r="N10" s="141"/>
      <c r="O10" s="141"/>
      <c r="P10" s="141"/>
      <c r="Q10" s="143"/>
      <c r="R10" s="144"/>
      <c r="S10" s="143"/>
      <c r="T10" s="144"/>
      <c r="V10" s="27"/>
      <c r="Z10" s="151"/>
      <c r="AA10" s="150"/>
      <c r="AB10" s="150"/>
      <c r="AC10" s="150"/>
      <c r="AD10" s="150"/>
      <c r="AE10" s="150"/>
      <c r="AF10" s="153"/>
      <c r="AG10" s="151"/>
      <c r="AH10" s="150"/>
      <c r="AI10" s="150"/>
      <c r="AJ10" s="150"/>
      <c r="AK10" s="150"/>
      <c r="AL10" s="150"/>
      <c r="AM10" s="153"/>
      <c r="AN10" s="151"/>
      <c r="AO10" s="150"/>
      <c r="AP10" s="150"/>
      <c r="AQ10" s="150"/>
      <c r="AR10" s="150"/>
      <c r="AS10" s="150"/>
      <c r="AT10" s="153"/>
    </row>
    <row r="11" spans="1:46" ht="23.15" customHeight="1" thickTop="1" thickBot="1" x14ac:dyDescent="0.5">
      <c r="A11" s="183">
        <v>3</v>
      </c>
      <c r="B11" s="54" t="s">
        <v>52</v>
      </c>
      <c r="C11" s="84"/>
      <c r="D11" s="56"/>
      <c r="E11" s="140"/>
      <c r="F11" s="140"/>
      <c r="G11" s="140"/>
      <c r="H11" s="140"/>
      <c r="I11" s="140"/>
      <c r="J11" s="142">
        <f>J106</f>
        <v>0</v>
      </c>
      <c r="K11" s="144" t="str">
        <f>IF(K106=0," ",VLOOKUP(K106,$Y$102:$Z$110,2))</f>
        <v xml:space="preserve"> </v>
      </c>
      <c r="L11" s="140"/>
      <c r="M11" s="140"/>
      <c r="N11" s="140"/>
      <c r="O11" s="140"/>
      <c r="P11" s="140"/>
      <c r="Q11" s="142">
        <f>Q106</f>
        <v>0</v>
      </c>
      <c r="R11" s="144" t="str">
        <f>IF(R106=0," ",VLOOKUP(R106,$Y$102:$Z$110,2))</f>
        <v xml:space="preserve"> </v>
      </c>
      <c r="S11" s="142">
        <f>T106</f>
        <v>0</v>
      </c>
      <c r="T11" s="144" t="str">
        <f>IF(U106=10,"xxxxxxxxxx",IF(U106=0," ",VLOOKUP(U106,$Y$102:$Z$110,2)))</f>
        <v xml:space="preserve"> </v>
      </c>
      <c r="V11" s="27"/>
      <c r="Z11" s="151">
        <f>(COUNTIF($E$11:$I$12,0))</f>
        <v>0</v>
      </c>
      <c r="AA11" s="150">
        <f>(COUNTIF($E$11:$I$12,6))</f>
        <v>0</v>
      </c>
      <c r="AB11" s="150">
        <f>(COUNTIF($E$11:$I$12,7))</f>
        <v>0</v>
      </c>
      <c r="AC11" s="150">
        <f>(COUNTIF($E$11:$I$12,8))</f>
        <v>0</v>
      </c>
      <c r="AD11" s="150">
        <f>(COUNTIF($E$11:$I$12,9))</f>
        <v>0</v>
      </c>
      <c r="AE11" s="150">
        <f>(COUNTIF($E$11:$I$12,10))</f>
        <v>0</v>
      </c>
      <c r="AF11" s="153">
        <f t="shared" ref="AF11" si="10">K106</f>
        <v>0</v>
      </c>
      <c r="AG11" s="151">
        <f t="shared" ref="AG11" si="11">(COUNTIF($L11:$P12,0))</f>
        <v>0</v>
      </c>
      <c r="AH11" s="150">
        <f t="shared" ref="AH11" si="12">(COUNTIF($L11:$P12,6))</f>
        <v>0</v>
      </c>
      <c r="AI11" s="150">
        <f t="shared" ref="AI11" si="13">(COUNTIF($L11:$P12,7))</f>
        <v>0</v>
      </c>
      <c r="AJ11" s="150">
        <f t="shared" ref="AJ11" si="14">(COUNTIF($L11:$P12,8))</f>
        <v>0</v>
      </c>
      <c r="AK11" s="150">
        <f t="shared" ref="AK11" si="15">(COUNTIF($L11:$P12,9))</f>
        <v>0</v>
      </c>
      <c r="AL11" s="150">
        <f t="shared" ref="AL11" si="16">(COUNTIF($L11:$P12,10))</f>
        <v>0</v>
      </c>
      <c r="AM11" s="153">
        <f t="shared" ref="AM11" si="17">R106</f>
        <v>0</v>
      </c>
      <c r="AN11" s="151">
        <f t="shared" ref="AN11:AT11" si="18">Z11+AG11</f>
        <v>0</v>
      </c>
      <c r="AO11" s="150">
        <f t="shared" si="18"/>
        <v>0</v>
      </c>
      <c r="AP11" s="150">
        <f t="shared" si="18"/>
        <v>0</v>
      </c>
      <c r="AQ11" s="150">
        <f t="shared" si="18"/>
        <v>0</v>
      </c>
      <c r="AR11" s="150">
        <f t="shared" si="18"/>
        <v>0</v>
      </c>
      <c r="AS11" s="150">
        <f t="shared" si="18"/>
        <v>0</v>
      </c>
      <c r="AT11" s="153">
        <f t="shared" si="18"/>
        <v>0</v>
      </c>
    </row>
    <row r="12" spans="1:46" ht="22" thickTop="1" thickBot="1" x14ac:dyDescent="0.5">
      <c r="A12" s="183"/>
      <c r="B12" s="53" t="s">
        <v>50</v>
      </c>
      <c r="C12" s="82"/>
      <c r="D12" s="85"/>
      <c r="E12" s="175"/>
      <c r="F12" s="141"/>
      <c r="G12" s="141"/>
      <c r="H12" s="141"/>
      <c r="I12" s="141"/>
      <c r="J12" s="143"/>
      <c r="K12" s="144"/>
      <c r="L12" s="175"/>
      <c r="M12" s="141"/>
      <c r="N12" s="141"/>
      <c r="O12" s="141"/>
      <c r="P12" s="141"/>
      <c r="Q12" s="143"/>
      <c r="R12" s="144"/>
      <c r="S12" s="143"/>
      <c r="T12" s="144"/>
      <c r="V12" s="27"/>
      <c r="Z12" s="151"/>
      <c r="AA12" s="150"/>
      <c r="AB12" s="150"/>
      <c r="AC12" s="150"/>
      <c r="AD12" s="150"/>
      <c r="AE12" s="150"/>
      <c r="AF12" s="153"/>
      <c r="AG12" s="151"/>
      <c r="AH12" s="150"/>
      <c r="AI12" s="150"/>
      <c r="AJ12" s="150"/>
      <c r="AK12" s="150"/>
      <c r="AL12" s="150"/>
      <c r="AM12" s="153"/>
      <c r="AN12" s="151"/>
      <c r="AO12" s="150"/>
      <c r="AP12" s="150"/>
      <c r="AQ12" s="150"/>
      <c r="AR12" s="150"/>
      <c r="AS12" s="150"/>
      <c r="AT12" s="153"/>
    </row>
    <row r="13" spans="1:46" ht="22" customHeight="1" thickTop="1" thickBot="1" x14ac:dyDescent="0.5">
      <c r="A13" s="183">
        <v>4</v>
      </c>
      <c r="B13" s="54" t="s">
        <v>52</v>
      </c>
      <c r="C13" s="84"/>
      <c r="D13" s="56"/>
      <c r="E13" s="140"/>
      <c r="F13" s="140"/>
      <c r="G13" s="140"/>
      <c r="H13" s="140"/>
      <c r="I13" s="140"/>
      <c r="J13" s="142">
        <f>J108</f>
        <v>0</v>
      </c>
      <c r="K13" s="144" t="str">
        <f>IF(K108=0," ",VLOOKUP(K108,$Y$102:$Z$110,2))</f>
        <v xml:space="preserve"> </v>
      </c>
      <c r="L13" s="140"/>
      <c r="M13" s="140"/>
      <c r="N13" s="140"/>
      <c r="O13" s="140"/>
      <c r="P13" s="140"/>
      <c r="Q13" s="142">
        <f>Q108</f>
        <v>0</v>
      </c>
      <c r="R13" s="144" t="str">
        <f>IF(R108=0," ",VLOOKUP(R108,$Y$102:$Z$110,2))</f>
        <v xml:space="preserve"> </v>
      </c>
      <c r="S13" s="142">
        <f>T108</f>
        <v>0</v>
      </c>
      <c r="T13" s="144" t="str">
        <f>IF(U108=10,"xxxxxxxxxx",IF(U108=0," ",VLOOKUP(U108,$Y$102:$Z$110,2)))</f>
        <v xml:space="preserve"> </v>
      </c>
      <c r="V13" s="27"/>
      <c r="Z13" s="151">
        <f>(COUNTIF($E$13:$I$14,0))</f>
        <v>0</v>
      </c>
      <c r="AA13" s="150">
        <f>(COUNTIF($E$13:$I$14,6))</f>
        <v>0</v>
      </c>
      <c r="AB13" s="150">
        <f>(COUNTIF($E$13:$I$14,7))</f>
        <v>0</v>
      </c>
      <c r="AC13" s="150">
        <f>(COUNTIF($E$13:$I$14,8))</f>
        <v>0</v>
      </c>
      <c r="AD13" s="150">
        <f>(COUNTIF($E$13:$I$14,9))</f>
        <v>0</v>
      </c>
      <c r="AE13" s="150">
        <f>(COUNTIF($E$13:$I$14,10))</f>
        <v>0</v>
      </c>
      <c r="AF13" s="153">
        <f t="shared" ref="AF13" si="19">K108</f>
        <v>0</v>
      </c>
      <c r="AG13" s="151">
        <f t="shared" ref="AG13" si="20">(COUNTIF($L13:$P14,0))</f>
        <v>0</v>
      </c>
      <c r="AH13" s="150">
        <f t="shared" ref="AH13" si="21">(COUNTIF($L13:$P14,6))</f>
        <v>0</v>
      </c>
      <c r="AI13" s="150">
        <f t="shared" ref="AI13" si="22">(COUNTIF($L13:$P14,7))</f>
        <v>0</v>
      </c>
      <c r="AJ13" s="150">
        <f t="shared" ref="AJ13" si="23">(COUNTIF($L13:$P14,8))</f>
        <v>0</v>
      </c>
      <c r="AK13" s="150">
        <f t="shared" ref="AK13" si="24">(COUNTIF($L13:$P14,9))</f>
        <v>0</v>
      </c>
      <c r="AL13" s="150">
        <f t="shared" ref="AL13" si="25">(COUNTIF($L13:$P14,10))</f>
        <v>0</v>
      </c>
      <c r="AM13" s="153">
        <f t="shared" ref="AM13" si="26">R108</f>
        <v>0</v>
      </c>
      <c r="AN13" s="151">
        <f t="shared" ref="AN13:AT13" si="27">Z13+AG13</f>
        <v>0</v>
      </c>
      <c r="AO13" s="150">
        <f t="shared" si="27"/>
        <v>0</v>
      </c>
      <c r="AP13" s="150">
        <f t="shared" si="27"/>
        <v>0</v>
      </c>
      <c r="AQ13" s="150">
        <f t="shared" si="27"/>
        <v>0</v>
      </c>
      <c r="AR13" s="150">
        <f t="shared" si="27"/>
        <v>0</v>
      </c>
      <c r="AS13" s="150">
        <f t="shared" si="27"/>
        <v>0</v>
      </c>
      <c r="AT13" s="153">
        <f t="shared" si="27"/>
        <v>0</v>
      </c>
    </row>
    <row r="14" spans="1:46" ht="22" thickTop="1" thickBot="1" x14ac:dyDescent="0.5">
      <c r="A14" s="183"/>
      <c r="B14" s="53" t="s">
        <v>50</v>
      </c>
      <c r="C14" s="82"/>
      <c r="D14" s="83"/>
      <c r="E14" s="141"/>
      <c r="F14" s="141"/>
      <c r="G14" s="141"/>
      <c r="H14" s="141"/>
      <c r="I14" s="141"/>
      <c r="J14" s="143"/>
      <c r="K14" s="144"/>
      <c r="L14" s="141"/>
      <c r="M14" s="141"/>
      <c r="N14" s="141"/>
      <c r="O14" s="141"/>
      <c r="P14" s="141"/>
      <c r="Q14" s="143"/>
      <c r="R14" s="144"/>
      <c r="S14" s="143"/>
      <c r="T14" s="144"/>
      <c r="V14" s="27"/>
      <c r="Z14" s="151"/>
      <c r="AA14" s="150"/>
      <c r="AB14" s="150"/>
      <c r="AC14" s="150"/>
      <c r="AD14" s="150"/>
      <c r="AE14" s="150"/>
      <c r="AF14" s="153"/>
      <c r="AG14" s="151"/>
      <c r="AH14" s="150"/>
      <c r="AI14" s="150"/>
      <c r="AJ14" s="150"/>
      <c r="AK14" s="150"/>
      <c r="AL14" s="150"/>
      <c r="AM14" s="153"/>
      <c r="AN14" s="151"/>
      <c r="AO14" s="150"/>
      <c r="AP14" s="150"/>
      <c r="AQ14" s="150"/>
      <c r="AR14" s="150"/>
      <c r="AS14" s="150"/>
      <c r="AT14" s="153"/>
    </row>
    <row r="15" spans="1:46" ht="23.5" customHeight="1" thickTop="1" thickBot="1" x14ac:dyDescent="0.5">
      <c r="A15" s="183">
        <v>5</v>
      </c>
      <c r="B15" s="54" t="s">
        <v>52</v>
      </c>
      <c r="C15" s="84"/>
      <c r="D15" s="56"/>
      <c r="E15" s="140"/>
      <c r="F15" s="140"/>
      <c r="G15" s="140"/>
      <c r="H15" s="140"/>
      <c r="I15" s="140"/>
      <c r="J15" s="142">
        <f>J110</f>
        <v>0</v>
      </c>
      <c r="K15" s="144" t="str">
        <f>IF(K110=0," ",VLOOKUP(K110,$Y$102:$Z$110,2))</f>
        <v xml:space="preserve"> </v>
      </c>
      <c r="L15" s="140"/>
      <c r="M15" s="140"/>
      <c r="N15" s="140"/>
      <c r="O15" s="140"/>
      <c r="P15" s="140"/>
      <c r="Q15" s="142">
        <f>Q110</f>
        <v>0</v>
      </c>
      <c r="R15" s="144" t="str">
        <f>IF(R110=0," ",VLOOKUP(R110,$Y$102:$Z$110,2))</f>
        <v xml:space="preserve"> </v>
      </c>
      <c r="S15" s="142">
        <f>T110</f>
        <v>0</v>
      </c>
      <c r="T15" s="144" t="str">
        <f>IF(U110=10,"xxxxxxxxxx",IF(U110=0," ",VLOOKUP(U110,$Y$102:$Z$110,2)))</f>
        <v xml:space="preserve"> </v>
      </c>
      <c r="V15" s="27"/>
      <c r="Z15" s="151">
        <f>(COUNTIF($E$15:$I$16,0))</f>
        <v>0</v>
      </c>
      <c r="AA15" s="150">
        <f>(COUNTIF($E$15:$I$16,6))</f>
        <v>0</v>
      </c>
      <c r="AB15" s="150">
        <f>(COUNTIF($E$15:$I$16,7))</f>
        <v>0</v>
      </c>
      <c r="AC15" s="150">
        <f>(COUNTIF($E$15:$I$16,8))</f>
        <v>0</v>
      </c>
      <c r="AD15" s="150">
        <f>(COUNTIF($E$15:$I$16,9))</f>
        <v>0</v>
      </c>
      <c r="AE15" s="150">
        <f>(COUNTIF($E$15:$I$16,10))</f>
        <v>0</v>
      </c>
      <c r="AF15" s="153">
        <f t="shared" ref="AF15" si="28">K110</f>
        <v>0</v>
      </c>
      <c r="AG15" s="151">
        <f t="shared" ref="AG15" si="29">(COUNTIF($L15:$P16,0))</f>
        <v>0</v>
      </c>
      <c r="AH15" s="150">
        <f t="shared" ref="AH15" si="30">(COUNTIF($L15:$P16,6))</f>
        <v>0</v>
      </c>
      <c r="AI15" s="150">
        <f t="shared" ref="AI15" si="31">(COUNTIF($L15:$P16,7))</f>
        <v>0</v>
      </c>
      <c r="AJ15" s="150">
        <f t="shared" ref="AJ15" si="32">(COUNTIF($L15:$P16,8))</f>
        <v>0</v>
      </c>
      <c r="AK15" s="150">
        <f t="shared" ref="AK15" si="33">(COUNTIF($L15:$P16,9))</f>
        <v>0</v>
      </c>
      <c r="AL15" s="150">
        <f t="shared" ref="AL15" si="34">(COUNTIF($L15:$P16,10))</f>
        <v>0</v>
      </c>
      <c r="AM15" s="153">
        <f t="shared" ref="AM15" si="35">R110</f>
        <v>0</v>
      </c>
      <c r="AN15" s="151">
        <f t="shared" ref="AN15:AT15" si="36">Z15+AG15</f>
        <v>0</v>
      </c>
      <c r="AO15" s="150">
        <f t="shared" si="36"/>
        <v>0</v>
      </c>
      <c r="AP15" s="150">
        <f t="shared" si="36"/>
        <v>0</v>
      </c>
      <c r="AQ15" s="150">
        <f t="shared" si="36"/>
        <v>0</v>
      </c>
      <c r="AR15" s="150">
        <f t="shared" si="36"/>
        <v>0</v>
      </c>
      <c r="AS15" s="150">
        <f t="shared" si="36"/>
        <v>0</v>
      </c>
      <c r="AT15" s="153">
        <f t="shared" si="36"/>
        <v>0</v>
      </c>
    </row>
    <row r="16" spans="1:46" ht="22" thickTop="1" thickBot="1" x14ac:dyDescent="0.5">
      <c r="A16" s="183"/>
      <c r="B16" s="53" t="s">
        <v>50</v>
      </c>
      <c r="C16" s="82"/>
      <c r="D16" s="83"/>
      <c r="E16" s="141"/>
      <c r="F16" s="141"/>
      <c r="G16" s="141"/>
      <c r="H16" s="141"/>
      <c r="I16" s="141"/>
      <c r="J16" s="143"/>
      <c r="K16" s="144"/>
      <c r="L16" s="141"/>
      <c r="M16" s="141"/>
      <c r="N16" s="141"/>
      <c r="O16" s="141"/>
      <c r="P16" s="141"/>
      <c r="Q16" s="143"/>
      <c r="R16" s="144"/>
      <c r="S16" s="143"/>
      <c r="T16" s="144"/>
      <c r="V16" s="27"/>
      <c r="Z16" s="157"/>
      <c r="AA16" s="154"/>
      <c r="AB16" s="154"/>
      <c r="AC16" s="154"/>
      <c r="AD16" s="154"/>
      <c r="AE16" s="154"/>
      <c r="AF16" s="155"/>
      <c r="AG16" s="157"/>
      <c r="AH16" s="154"/>
      <c r="AI16" s="154"/>
      <c r="AJ16" s="154"/>
      <c r="AK16" s="154"/>
      <c r="AL16" s="154"/>
      <c r="AM16" s="155"/>
      <c r="AN16" s="157"/>
      <c r="AO16" s="154"/>
      <c r="AP16" s="154"/>
      <c r="AQ16" s="154"/>
      <c r="AR16" s="154"/>
      <c r="AS16" s="154"/>
      <c r="AT16" s="155"/>
    </row>
    <row r="17" spans="2:22" ht="15.5" thickTop="1" thickBot="1" x14ac:dyDescent="0.4">
      <c r="B17" s="25"/>
      <c r="V17" s="27"/>
    </row>
    <row r="18" spans="2:22" ht="15.5" thickTop="1" thickBot="1" x14ac:dyDescent="0.4">
      <c r="B18" s="25"/>
      <c r="D18" s="31" t="s">
        <v>16</v>
      </c>
      <c r="E18" s="161">
        <f>'SUMMARY SHEET'!D5</f>
        <v>0</v>
      </c>
      <c r="F18" s="162"/>
      <c r="G18" s="162"/>
      <c r="H18" s="162"/>
      <c r="I18" s="162"/>
      <c r="J18" s="162"/>
      <c r="K18" s="163"/>
      <c r="M18" s="170" t="s">
        <v>71</v>
      </c>
      <c r="N18" s="170"/>
      <c r="P18" t="s">
        <v>18</v>
      </c>
      <c r="Q18" s="86">
        <f>'SUMMARY SHEET'!D3</f>
        <v>0</v>
      </c>
      <c r="V18" s="27"/>
    </row>
    <row r="19" spans="2:22" ht="24.5" thickTop="1" thickBot="1" x14ac:dyDescent="0.6">
      <c r="B19" s="25"/>
      <c r="D19" s="31" t="s">
        <v>17</v>
      </c>
      <c r="E19" s="44"/>
      <c r="F19" s="162" t="e">
        <f>VLOOKUP(E19,AC102:AD104,2)</f>
        <v>#N/A</v>
      </c>
      <c r="G19" s="162"/>
      <c r="H19" s="162"/>
      <c r="I19" s="162"/>
      <c r="J19" s="162"/>
      <c r="K19" s="163"/>
      <c r="M19" s="164" t="s">
        <v>72</v>
      </c>
      <c r="N19" s="165"/>
      <c r="P19" t="s">
        <v>19</v>
      </c>
      <c r="Q19" s="32" t="s">
        <v>20</v>
      </c>
      <c r="V19" s="27"/>
    </row>
    <row r="20" spans="2:22" ht="15.5" thickTop="1" thickBot="1" x14ac:dyDescent="0.4">
      <c r="B20" s="25"/>
      <c r="D20">
        <v>1</v>
      </c>
      <c r="E20" s="18" t="s">
        <v>21</v>
      </c>
      <c r="F20" s="42"/>
      <c r="H20" t="s">
        <v>22</v>
      </c>
      <c r="J20" s="33" t="s">
        <v>23</v>
      </c>
      <c r="K20" s="57"/>
      <c r="M20" s="166" t="s">
        <v>73</v>
      </c>
      <c r="N20" s="167"/>
      <c r="Q20" s="31" t="s">
        <v>24</v>
      </c>
      <c r="R20" s="43"/>
      <c r="T20" t="s">
        <v>98</v>
      </c>
      <c r="V20" s="27"/>
    </row>
    <row r="21" spans="2:22" ht="15.5" thickTop="1" thickBot="1" x14ac:dyDescent="0.4">
      <c r="B21" s="25"/>
      <c r="D21">
        <v>2</v>
      </c>
      <c r="E21" s="18" t="s">
        <v>21</v>
      </c>
      <c r="F21" s="42"/>
      <c r="H21" t="s">
        <v>22</v>
      </c>
      <c r="J21" s="33" t="s">
        <v>23</v>
      </c>
      <c r="K21" s="44"/>
      <c r="M21" s="168" t="s">
        <v>74</v>
      </c>
      <c r="N21" s="169"/>
      <c r="Q21" s="31" t="s">
        <v>24</v>
      </c>
      <c r="R21" s="43"/>
      <c r="T21" t="s">
        <v>99</v>
      </c>
      <c r="V21" s="27"/>
    </row>
    <row r="22" spans="2:22" ht="15.5" thickTop="1" thickBot="1" x14ac:dyDescent="0.4">
      <c r="B22" s="25"/>
      <c r="D22">
        <v>3</v>
      </c>
      <c r="E22" s="18" t="s">
        <v>21</v>
      </c>
      <c r="F22" s="42"/>
      <c r="H22" t="s">
        <v>22</v>
      </c>
      <c r="J22" s="33" t="s">
        <v>23</v>
      </c>
      <c r="K22" s="44"/>
      <c r="Q22" s="31" t="s">
        <v>24</v>
      </c>
      <c r="R22" s="43"/>
      <c r="V22" s="27"/>
    </row>
    <row r="23" spans="2:22" ht="15.5" thickTop="1" thickBot="1" x14ac:dyDescent="0.4">
      <c r="B23" s="25"/>
      <c r="D23">
        <v>4</v>
      </c>
      <c r="E23" s="18" t="s">
        <v>21</v>
      </c>
      <c r="F23" s="42"/>
      <c r="H23" t="s">
        <v>22</v>
      </c>
      <c r="J23" s="33" t="s">
        <v>23</v>
      </c>
      <c r="K23" s="44"/>
      <c r="Q23" s="31" t="s">
        <v>24</v>
      </c>
      <c r="R23" s="43"/>
      <c r="V23" s="27"/>
    </row>
    <row r="24" spans="2:22" ht="15.5" thickTop="1" thickBot="1" x14ac:dyDescent="0.4">
      <c r="B24" s="25"/>
      <c r="D24">
        <v>5</v>
      </c>
      <c r="E24" s="18" t="s">
        <v>21</v>
      </c>
      <c r="F24" s="42"/>
      <c r="H24" t="s">
        <v>22</v>
      </c>
      <c r="J24" s="33" t="s">
        <v>23</v>
      </c>
      <c r="K24" s="44"/>
      <c r="Q24" s="31" t="s">
        <v>24</v>
      </c>
      <c r="R24" s="43"/>
      <c r="V24" s="27"/>
    </row>
    <row r="25" spans="2:22" ht="15" thickTop="1" x14ac:dyDescent="0.35">
      <c r="B25" s="25"/>
      <c r="V25" s="27"/>
    </row>
    <row r="26" spans="2:22" ht="15" thickBot="1" x14ac:dyDescent="0.4">
      <c r="B26" s="25"/>
      <c r="V26" s="27"/>
    </row>
    <row r="27" spans="2:22" ht="15.5" thickTop="1" thickBot="1" x14ac:dyDescent="0.4">
      <c r="B27" s="25"/>
      <c r="D27" s="31" t="s">
        <v>25</v>
      </c>
      <c r="E27" s="158"/>
      <c r="F27" s="159"/>
      <c r="G27" s="159"/>
      <c r="H27" s="159"/>
      <c r="I27" s="159"/>
      <c r="J27" s="159"/>
      <c r="K27" s="160"/>
      <c r="O27" t="s">
        <v>26</v>
      </c>
      <c r="Q27" s="158"/>
      <c r="R27" s="159"/>
      <c r="S27" s="159"/>
      <c r="T27" s="159"/>
      <c r="U27" s="160"/>
      <c r="V27" s="27"/>
    </row>
    <row r="28" spans="2:22" ht="15" thickTop="1" x14ac:dyDescent="0.35">
      <c r="B28" s="25"/>
      <c r="V28" s="27"/>
    </row>
    <row r="29" spans="2:22" ht="15" thickBot="1" x14ac:dyDescent="0.4">
      <c r="B29" s="34"/>
      <c r="C29" s="35"/>
      <c r="D29" s="35"/>
      <c r="E29" s="35"/>
      <c r="F29" s="35"/>
      <c r="G29" s="35"/>
      <c r="H29" s="35"/>
      <c r="I29" s="35"/>
      <c r="J29" s="36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7"/>
    </row>
    <row r="30" spans="2:22" ht="15" thickTop="1" x14ac:dyDescent="0.35"/>
    <row r="44" spans="29:30" x14ac:dyDescent="0.35">
      <c r="AC44" s="19"/>
      <c r="AD44" s="19"/>
    </row>
    <row r="101" spans="2:30" ht="15" thickBot="1" x14ac:dyDescent="0.4">
      <c r="J101" s="1" t="s">
        <v>30</v>
      </c>
      <c r="K101" t="s">
        <v>31</v>
      </c>
      <c r="Q101" t="s">
        <v>30</v>
      </c>
      <c r="R101" t="s">
        <v>32</v>
      </c>
      <c r="T101" t="s">
        <v>33</v>
      </c>
      <c r="U101" t="s">
        <v>34</v>
      </c>
      <c r="W101" t="s">
        <v>69</v>
      </c>
    </row>
    <row r="102" spans="2:30" ht="22" thickTop="1" thickBot="1" x14ac:dyDescent="0.55000000000000004">
      <c r="B102" s="3">
        <v>1</v>
      </c>
      <c r="C102" s="50"/>
      <c r="D102" s="4"/>
      <c r="E102" s="18">
        <f>IF(OR(E7="X",E7="x"),10,E7)</f>
        <v>0</v>
      </c>
      <c r="F102" s="18">
        <f>IF(OR(F7="X",F7="x"),10,F7)</f>
        <v>0</v>
      </c>
      <c r="G102" s="18">
        <f>IF(OR(G7="X",G7="x"),10,G7)</f>
        <v>0</v>
      </c>
      <c r="H102" s="18">
        <f>IF(OR(H7="X",H7="x"),10,H7)</f>
        <v>0</v>
      </c>
      <c r="I102" s="18">
        <f>IF(OR(I7="X",I7="x"),10,I7)</f>
        <v>0</v>
      </c>
      <c r="J102" s="87">
        <f>SUM(E102:I102)</f>
        <v>0</v>
      </c>
      <c r="K102" s="18">
        <f>COUNTIF(E7:I8,"X")</f>
        <v>0</v>
      </c>
      <c r="L102" s="18">
        <f>IF(OR(L7="X",L7="x"),10,L7)</f>
        <v>0</v>
      </c>
      <c r="M102" s="18">
        <f>IF(OR(M7="X",M7="x"),10,M7)</f>
        <v>0</v>
      </c>
      <c r="N102" s="18">
        <f>IF(OR(N7="X",N7="x"),10,N7)</f>
        <v>0</v>
      </c>
      <c r="O102" s="18">
        <f>IF(OR(O7="X",O7="x"),10,O7)</f>
        <v>0</v>
      </c>
      <c r="P102" s="18">
        <f>IF(OR(P7="X",P7="x"),10,P7)</f>
        <v>0</v>
      </c>
      <c r="Q102" s="87">
        <f>SUM(L102:P102)</f>
        <v>0</v>
      </c>
      <c r="R102" s="18">
        <f>COUNTIF(L7:P8,"X")</f>
        <v>0</v>
      </c>
      <c r="T102">
        <f>J102+Q102</f>
        <v>0</v>
      </c>
      <c r="U102">
        <f>K102+R102</f>
        <v>0</v>
      </c>
      <c r="W102">
        <f>T102+(U102*0.1)</f>
        <v>0</v>
      </c>
      <c r="Y102" s="88">
        <v>1</v>
      </c>
      <c r="Z102" s="89" t="s">
        <v>6</v>
      </c>
      <c r="AC102">
        <v>1</v>
      </c>
      <c r="AD102" t="s">
        <v>75</v>
      </c>
    </row>
    <row r="103" spans="2:30" ht="21.5" thickBot="1" x14ac:dyDescent="0.55000000000000004">
      <c r="B103" s="5"/>
      <c r="C103" s="51"/>
      <c r="D103" s="9"/>
      <c r="E103" s="18"/>
      <c r="F103" s="18"/>
      <c r="G103" s="18"/>
      <c r="H103" s="18"/>
      <c r="I103" s="18"/>
      <c r="J103" s="87"/>
      <c r="L103" s="18"/>
      <c r="M103" s="18"/>
      <c r="N103" s="18"/>
      <c r="O103" s="18"/>
      <c r="P103" s="18"/>
      <c r="Q103" s="87"/>
      <c r="Y103" s="90">
        <v>2</v>
      </c>
      <c r="Z103" s="91" t="s">
        <v>7</v>
      </c>
      <c r="AC103">
        <v>2</v>
      </c>
      <c r="AD103" t="s">
        <v>76</v>
      </c>
    </row>
    <row r="104" spans="2:30" ht="22" thickTop="1" thickBot="1" x14ac:dyDescent="0.55000000000000004">
      <c r="B104" s="7">
        <v>2</v>
      </c>
      <c r="C104" s="52"/>
      <c r="D104" s="8"/>
      <c r="E104" s="18">
        <f>IF(OR(E9="X",E9="x"),10,E9)</f>
        <v>0</v>
      </c>
      <c r="F104" s="18">
        <f>IF(OR(F9="X",F9="x"),10,F9)</f>
        <v>0</v>
      </c>
      <c r="G104" s="18">
        <f>IF(OR(G9="X",G9="x"),10,G9)</f>
        <v>0</v>
      </c>
      <c r="H104" s="18">
        <f>IF(OR(H9="X",H9="x"),10,H9)</f>
        <v>0</v>
      </c>
      <c r="I104" s="18">
        <f>IF(OR(I9="X",I9="x"),10,I9)</f>
        <v>0</v>
      </c>
      <c r="J104" s="87">
        <f>SUM(E104:I104)</f>
        <v>0</v>
      </c>
      <c r="K104" s="18">
        <f>COUNTIF(E9:I10,"X")</f>
        <v>0</v>
      </c>
      <c r="L104" s="18">
        <f>IF(OR(L9="X",L9="x"),10,L9)</f>
        <v>0</v>
      </c>
      <c r="M104" s="18">
        <f>IF(OR(M9="X",M9="x"),10,M9)</f>
        <v>0</v>
      </c>
      <c r="N104" s="18">
        <f>IF(OR(N9="X",N9="x"),10,N9)</f>
        <v>0</v>
      </c>
      <c r="O104" s="18">
        <f>IF(OR(O9="X",O9="x"),10,O9)</f>
        <v>0</v>
      </c>
      <c r="P104" s="18">
        <f>IF(OR(P9="X",P9="x"),10,P9)</f>
        <v>0</v>
      </c>
      <c r="Q104" s="87">
        <f>SUM(L104:P104)</f>
        <v>0</v>
      </c>
      <c r="R104" s="18">
        <f>COUNTIF(L9:P10,"X")</f>
        <v>0</v>
      </c>
      <c r="T104">
        <f>J104+Q104</f>
        <v>0</v>
      </c>
      <c r="U104">
        <f>K104+R104</f>
        <v>0</v>
      </c>
      <c r="W104">
        <f>T104+(U104*0.1)</f>
        <v>0</v>
      </c>
      <c r="Y104" s="90">
        <v>3</v>
      </c>
      <c r="Z104" s="91" t="s">
        <v>8</v>
      </c>
      <c r="AC104">
        <v>3</v>
      </c>
      <c r="AD104" t="s">
        <v>77</v>
      </c>
    </row>
    <row r="105" spans="2:30" ht="21.5" thickBot="1" x14ac:dyDescent="0.55000000000000004">
      <c r="B105" s="5"/>
      <c r="C105" s="51"/>
      <c r="D105" s="9"/>
      <c r="E105" s="18"/>
      <c r="F105" s="18"/>
      <c r="G105" s="18"/>
      <c r="H105" s="18"/>
      <c r="I105" s="18"/>
      <c r="J105" s="87"/>
      <c r="L105" s="18"/>
      <c r="M105" s="18"/>
      <c r="N105" s="18"/>
      <c r="O105" s="18"/>
      <c r="P105" s="18"/>
      <c r="Q105" s="87"/>
      <c r="Y105" s="90">
        <v>4</v>
      </c>
      <c r="Z105" s="91" t="s">
        <v>9</v>
      </c>
    </row>
    <row r="106" spans="2:30" ht="22" thickTop="1" thickBot="1" x14ac:dyDescent="0.55000000000000004">
      <c r="B106" s="7">
        <v>3</v>
      </c>
      <c r="C106" s="52"/>
      <c r="D106" s="8"/>
      <c r="E106" s="18">
        <f>IF(OR(E11="X",E11="x"),10,E11)</f>
        <v>0</v>
      </c>
      <c r="F106" s="18">
        <f>IF(OR(F11="X",F11="x"),10,F11)</f>
        <v>0</v>
      </c>
      <c r="G106" s="18">
        <f>IF(OR(G11="X",G11="x"),10,G11)</f>
        <v>0</v>
      </c>
      <c r="H106" s="18">
        <f>IF(OR(H11="X",H11="x"),10,H11)</f>
        <v>0</v>
      </c>
      <c r="I106" s="18">
        <f>IF(OR(I11="X",I11="x"),10,I11)</f>
        <v>0</v>
      </c>
      <c r="J106" s="87">
        <f>SUM(E106:I106)</f>
        <v>0</v>
      </c>
      <c r="K106" s="18">
        <f>COUNTIF(E11:I12,"X")</f>
        <v>0</v>
      </c>
      <c r="L106" s="18">
        <f>IF(OR(L11="X",L11="x"),10,L11)</f>
        <v>0</v>
      </c>
      <c r="M106" s="18">
        <f>IF(OR(M11="X",M11="x"),10,M11)</f>
        <v>0</v>
      </c>
      <c r="N106" s="18">
        <f>IF(OR(N11="X",N11="x"),10,N11)</f>
        <v>0</v>
      </c>
      <c r="O106" s="18">
        <f>IF(OR(O11="X",O11="x"),10,O11)</f>
        <v>0</v>
      </c>
      <c r="P106" s="18">
        <f>IF(OR(P11="X",P11="x"),10,P11)</f>
        <v>0</v>
      </c>
      <c r="Q106" s="87">
        <f>SUM(L106:P106)</f>
        <v>0</v>
      </c>
      <c r="R106" s="18">
        <f>COUNTIF(L11:P12,"X")</f>
        <v>0</v>
      </c>
      <c r="T106">
        <f>J106+Q106</f>
        <v>0</v>
      </c>
      <c r="U106">
        <f>K106+R106</f>
        <v>0</v>
      </c>
      <c r="W106">
        <f>T106+(U106*0.1)</f>
        <v>0</v>
      </c>
      <c r="Y106" s="90">
        <v>5</v>
      </c>
      <c r="Z106" s="91" t="s">
        <v>10</v>
      </c>
    </row>
    <row r="107" spans="2:30" ht="21.5" thickBot="1" x14ac:dyDescent="0.55000000000000004">
      <c r="B107" s="5"/>
      <c r="C107" s="51"/>
      <c r="D107" s="9"/>
      <c r="E107" s="18"/>
      <c r="F107" s="18"/>
      <c r="G107" s="18"/>
      <c r="H107" s="18"/>
      <c r="I107" s="18"/>
      <c r="J107" s="87"/>
      <c r="L107" s="18"/>
      <c r="M107" s="18"/>
      <c r="N107" s="18"/>
      <c r="O107" s="18"/>
      <c r="P107" s="18"/>
      <c r="Q107" s="87"/>
      <c r="Y107" s="90">
        <v>6</v>
      </c>
      <c r="Z107" s="91" t="s">
        <v>11</v>
      </c>
    </row>
    <row r="108" spans="2:30" ht="22" thickTop="1" thickBot="1" x14ac:dyDescent="0.55000000000000004">
      <c r="B108" s="7">
        <v>4</v>
      </c>
      <c r="C108" s="52"/>
      <c r="D108" s="8"/>
      <c r="E108" s="18">
        <f>IF(OR(E13="X",E13="x"),10,E13)</f>
        <v>0</v>
      </c>
      <c r="F108" s="18">
        <f>IF(OR(F13="X",F13="x"),10,F13)</f>
        <v>0</v>
      </c>
      <c r="G108" s="18">
        <f>IF(OR(G13="X",G13="x"),10,G13)</f>
        <v>0</v>
      </c>
      <c r="H108" s="18">
        <f>IF(OR(H13="X",H13="x"),10,H13)</f>
        <v>0</v>
      </c>
      <c r="I108" s="18">
        <f>IF(OR(I13="X",I13="x"),10,I13)</f>
        <v>0</v>
      </c>
      <c r="J108" s="87">
        <f>SUM(E108:I108)</f>
        <v>0</v>
      </c>
      <c r="K108" s="18">
        <f>COUNTIF(E13:I14,"X")</f>
        <v>0</v>
      </c>
      <c r="L108" s="18">
        <f>IF(OR(L13="X",L13="x"),10,L13)</f>
        <v>0</v>
      </c>
      <c r="M108" s="18">
        <f>IF(OR(M13="X",M13="x"),10,M13)</f>
        <v>0</v>
      </c>
      <c r="N108" s="18">
        <f>IF(OR(N13="X",N13="x"),10,N13)</f>
        <v>0</v>
      </c>
      <c r="O108" s="18">
        <f>IF(OR(O13="X",O13="x"),10,O13)</f>
        <v>0</v>
      </c>
      <c r="P108" s="18">
        <f>IF(OR(P13="X",P13="x"),10,P13)</f>
        <v>0</v>
      </c>
      <c r="Q108" s="87">
        <f>SUM(L108:P108)</f>
        <v>0</v>
      </c>
      <c r="R108" s="18">
        <f>COUNTIF(L13:P14,"X")</f>
        <v>0</v>
      </c>
      <c r="T108">
        <f>J108+Q108</f>
        <v>0</v>
      </c>
      <c r="U108">
        <f>K108+R108</f>
        <v>0</v>
      </c>
      <c r="W108">
        <f>T108+(U108*0.1)</f>
        <v>0</v>
      </c>
      <c r="Y108" s="90">
        <v>7</v>
      </c>
      <c r="Z108" s="91" t="s">
        <v>12</v>
      </c>
    </row>
    <row r="109" spans="2:30" ht="21.5" thickBot="1" x14ac:dyDescent="0.55000000000000004">
      <c r="B109" s="5"/>
      <c r="C109" s="51"/>
      <c r="D109" s="9"/>
      <c r="E109" s="18"/>
      <c r="F109" s="18"/>
      <c r="G109" s="18"/>
      <c r="H109" s="18"/>
      <c r="I109" s="18"/>
      <c r="J109" s="87"/>
      <c r="L109" s="18"/>
      <c r="M109" s="18"/>
      <c r="N109" s="18"/>
      <c r="O109" s="18"/>
      <c r="P109" s="18"/>
      <c r="Q109" s="87"/>
      <c r="Y109" s="90">
        <v>8</v>
      </c>
      <c r="Z109" s="91" t="s">
        <v>13</v>
      </c>
    </row>
    <row r="110" spans="2:30" ht="22" thickTop="1" thickBot="1" x14ac:dyDescent="0.55000000000000004">
      <c r="B110" s="7">
        <v>5</v>
      </c>
      <c r="C110" s="52"/>
      <c r="D110" s="8"/>
      <c r="E110" s="18">
        <f>IF(OR(E15="X",E15="x"),10,E15)</f>
        <v>0</v>
      </c>
      <c r="F110" s="18">
        <f>IF(OR(F15="X",F15="x"),10,F15)</f>
        <v>0</v>
      </c>
      <c r="G110" s="18">
        <f>IF(OR(G15="X",G15="x"),10,G15)</f>
        <v>0</v>
      </c>
      <c r="H110" s="18">
        <f>IF(OR(H15="X",H15="x"),10,H15)</f>
        <v>0</v>
      </c>
      <c r="I110" s="18">
        <f>IF(OR(I15="X",I15="x"),10,I15)</f>
        <v>0</v>
      </c>
      <c r="J110" s="87">
        <f>SUM(E110:I110)</f>
        <v>0</v>
      </c>
      <c r="K110" s="18">
        <f>COUNTIF(E15:I16,"X")</f>
        <v>0</v>
      </c>
      <c r="L110" s="18">
        <f>IF(OR(L15="X",L15="x"),10,L15)</f>
        <v>0</v>
      </c>
      <c r="M110" s="18">
        <f>IF(OR(M15="X",M15="x"),10,M15)</f>
        <v>0</v>
      </c>
      <c r="N110" s="18">
        <f>IF(OR(N15="X",N15="x"),10,N15)</f>
        <v>0</v>
      </c>
      <c r="O110" s="18">
        <f>IF(OR(O15="X",O15="x"),10,O15)</f>
        <v>0</v>
      </c>
      <c r="P110" s="18">
        <f>IF(OR(P15="X",P15="x"),10,P15)</f>
        <v>0</v>
      </c>
      <c r="Q110" s="87">
        <f>SUM(L110:P110)</f>
        <v>0</v>
      </c>
      <c r="R110" s="18">
        <f>COUNTIF(L15:P16,"X")</f>
        <v>0</v>
      </c>
      <c r="T110">
        <f>J110+Q110</f>
        <v>0</v>
      </c>
      <c r="U110">
        <f>K110+R110</f>
        <v>0</v>
      </c>
      <c r="W110">
        <f>T110+(U110*0.1)</f>
        <v>0</v>
      </c>
      <c r="Y110" s="92">
        <v>9</v>
      </c>
      <c r="Z110" s="93" t="s">
        <v>14</v>
      </c>
    </row>
    <row r="111" spans="2:30" ht="21.5" thickBot="1" x14ac:dyDescent="0.55000000000000004">
      <c r="B111" s="5"/>
      <c r="C111" s="51"/>
      <c r="D111" s="6"/>
      <c r="E111" s="18"/>
      <c r="F111" s="18"/>
      <c r="G111" s="18"/>
      <c r="H111" s="18"/>
      <c r="I111" s="18"/>
      <c r="J111" s="87"/>
      <c r="L111" s="18"/>
      <c r="M111" s="18"/>
      <c r="N111" s="18"/>
      <c r="O111" s="18"/>
      <c r="P111" s="18"/>
      <c r="Q111" s="87"/>
      <c r="Y111" s="94">
        <v>10</v>
      </c>
      <c r="Z111" s="95" t="s">
        <v>68</v>
      </c>
    </row>
    <row r="112" spans="2:30" ht="15" thickTop="1" x14ac:dyDescent="0.35"/>
  </sheetData>
  <sheetProtection sheet="1"/>
  <mergeCells count="202">
    <mergeCell ref="C6:D6"/>
    <mergeCell ref="A7:A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E5:K5"/>
    <mergeCell ref="L5:Q5"/>
    <mergeCell ref="S5:T5"/>
    <mergeCell ref="AL7:AL8"/>
    <mergeCell ref="AA7:AA8"/>
    <mergeCell ref="AB7:AB8"/>
    <mergeCell ref="AC7:AC8"/>
    <mergeCell ref="AD7:AD8"/>
    <mergeCell ref="AE7:AE8"/>
    <mergeCell ref="AF7:AF8"/>
    <mergeCell ref="P7:P8"/>
    <mergeCell ref="Q7:Q8"/>
    <mergeCell ref="R7:R8"/>
    <mergeCell ref="S7:S8"/>
    <mergeCell ref="T7:T8"/>
    <mergeCell ref="Z7:Z8"/>
    <mergeCell ref="O9:O10"/>
    <mergeCell ref="P9:P10"/>
    <mergeCell ref="Q9:Q10"/>
    <mergeCell ref="AS7:AS8"/>
    <mergeCell ref="AT7:AT8"/>
    <mergeCell ref="A9:A10"/>
    <mergeCell ref="E9:E10"/>
    <mergeCell ref="F9:F10"/>
    <mergeCell ref="G9:G10"/>
    <mergeCell ref="H9:H10"/>
    <mergeCell ref="I9:I10"/>
    <mergeCell ref="J9:J10"/>
    <mergeCell ref="K9:K10"/>
    <mergeCell ref="AM7:AM8"/>
    <mergeCell ref="AN7:AN8"/>
    <mergeCell ref="AO7:AO8"/>
    <mergeCell ref="AP7:AP8"/>
    <mergeCell ref="AQ7:AQ8"/>
    <mergeCell ref="AR7:AR8"/>
    <mergeCell ref="AG7:AG8"/>
    <mergeCell ref="AH7:AH8"/>
    <mergeCell ref="AI7:AI8"/>
    <mergeCell ref="AJ7:AJ8"/>
    <mergeCell ref="AK7:AK8"/>
    <mergeCell ref="AR9:AR10"/>
    <mergeCell ref="AS9:AS10"/>
    <mergeCell ref="AT9:AT10"/>
    <mergeCell ref="AI9:AI10"/>
    <mergeCell ref="AJ9:AJ10"/>
    <mergeCell ref="AK9:AK10"/>
    <mergeCell ref="AL9:AL10"/>
    <mergeCell ref="AM9:AM10"/>
    <mergeCell ref="AN9:AN10"/>
    <mergeCell ref="A11:A12"/>
    <mergeCell ref="E11:E12"/>
    <mergeCell ref="F11:F12"/>
    <mergeCell ref="G11:G12"/>
    <mergeCell ref="H11:H12"/>
    <mergeCell ref="I11:I12"/>
    <mergeCell ref="AO9:AO10"/>
    <mergeCell ref="AP9:AP10"/>
    <mergeCell ref="AQ9:AQ10"/>
    <mergeCell ref="AC9:AC10"/>
    <mergeCell ref="AD9:AD10"/>
    <mergeCell ref="AE9:AE10"/>
    <mergeCell ref="AF9:AF10"/>
    <mergeCell ref="AG9:AG10"/>
    <mergeCell ref="AH9:AH10"/>
    <mergeCell ref="R9:R10"/>
    <mergeCell ref="S9:S10"/>
    <mergeCell ref="T9:T10"/>
    <mergeCell ref="Z9:Z10"/>
    <mergeCell ref="AA9:AA10"/>
    <mergeCell ref="AB9:AB10"/>
    <mergeCell ref="L9:L10"/>
    <mergeCell ref="M9:M10"/>
    <mergeCell ref="N9:N10"/>
    <mergeCell ref="P11:P12"/>
    <mergeCell ref="Q11:Q12"/>
    <mergeCell ref="R11:R12"/>
    <mergeCell ref="S11:S12"/>
    <mergeCell ref="T11:T12"/>
    <mergeCell ref="Z11:Z12"/>
    <mergeCell ref="J11:J12"/>
    <mergeCell ref="K11:K12"/>
    <mergeCell ref="L11:L12"/>
    <mergeCell ref="M11:M12"/>
    <mergeCell ref="N11:N12"/>
    <mergeCell ref="O11:O12"/>
    <mergeCell ref="AI11:AI12"/>
    <mergeCell ref="AJ11:AJ12"/>
    <mergeCell ref="AK11:AK12"/>
    <mergeCell ref="AL11:AL12"/>
    <mergeCell ref="AA11:AA12"/>
    <mergeCell ref="AB11:AB12"/>
    <mergeCell ref="AC11:AC12"/>
    <mergeCell ref="AD11:AD12"/>
    <mergeCell ref="AE11:AE12"/>
    <mergeCell ref="AF11:AF12"/>
    <mergeCell ref="L13:L14"/>
    <mergeCell ref="M13:M14"/>
    <mergeCell ref="N13:N14"/>
    <mergeCell ref="O13:O14"/>
    <mergeCell ref="P13:P14"/>
    <mergeCell ref="Q13:Q14"/>
    <mergeCell ref="AS11:AS12"/>
    <mergeCell ref="AT11:AT12"/>
    <mergeCell ref="A13:A14"/>
    <mergeCell ref="E13:E14"/>
    <mergeCell ref="F13:F14"/>
    <mergeCell ref="G13:G14"/>
    <mergeCell ref="H13:H14"/>
    <mergeCell ref="I13:I14"/>
    <mergeCell ref="J13:J14"/>
    <mergeCell ref="K13:K14"/>
    <mergeCell ref="AM11:AM12"/>
    <mergeCell ref="AN11:AN12"/>
    <mergeCell ref="AO11:AO12"/>
    <mergeCell ref="AP11:AP12"/>
    <mergeCell ref="AQ11:AQ12"/>
    <mergeCell ref="AR11:AR12"/>
    <mergeCell ref="AG11:AG12"/>
    <mergeCell ref="AH11:AH12"/>
    <mergeCell ref="AC13:AC14"/>
    <mergeCell ref="AD13:AD14"/>
    <mergeCell ref="AE13:AE14"/>
    <mergeCell ref="AF13:AF14"/>
    <mergeCell ref="AG13:AG14"/>
    <mergeCell ref="AH13:AH14"/>
    <mergeCell ref="R13:R14"/>
    <mergeCell ref="S13:S14"/>
    <mergeCell ref="T13:T14"/>
    <mergeCell ref="Z13:Z14"/>
    <mergeCell ref="AA13:AA14"/>
    <mergeCell ref="AB13:AB14"/>
    <mergeCell ref="AO13:AO14"/>
    <mergeCell ref="AP13:AP14"/>
    <mergeCell ref="AQ13:AQ14"/>
    <mergeCell ref="AR13:AR14"/>
    <mergeCell ref="AS13:AS14"/>
    <mergeCell ref="AT13:AT14"/>
    <mergeCell ref="AI13:AI14"/>
    <mergeCell ref="AJ13:AJ14"/>
    <mergeCell ref="AK13:AK14"/>
    <mergeCell ref="AL13:AL14"/>
    <mergeCell ref="AM13:AM14"/>
    <mergeCell ref="AN13:AN14"/>
    <mergeCell ref="J15:J16"/>
    <mergeCell ref="K15:K16"/>
    <mergeCell ref="L15:L16"/>
    <mergeCell ref="M15:M16"/>
    <mergeCell ref="N15:N16"/>
    <mergeCell ref="O15:O16"/>
    <mergeCell ref="A15:A16"/>
    <mergeCell ref="E15:E16"/>
    <mergeCell ref="F15:F16"/>
    <mergeCell ref="G15:G16"/>
    <mergeCell ref="H15:H16"/>
    <mergeCell ref="I15:I16"/>
    <mergeCell ref="AC15:AC16"/>
    <mergeCell ref="AD15:AD16"/>
    <mergeCell ref="AE15:AE16"/>
    <mergeCell ref="AF15:AF16"/>
    <mergeCell ref="P15:P16"/>
    <mergeCell ref="Q15:Q16"/>
    <mergeCell ref="R15:R16"/>
    <mergeCell ref="S15:S16"/>
    <mergeCell ref="T15:T16"/>
    <mergeCell ref="Z15:Z16"/>
    <mergeCell ref="M20:N20"/>
    <mergeCell ref="M21:N21"/>
    <mergeCell ref="E27:K27"/>
    <mergeCell ref="Q27:U27"/>
    <mergeCell ref="AS15:AS16"/>
    <mergeCell ref="AT15:AT16"/>
    <mergeCell ref="E18:K18"/>
    <mergeCell ref="M18:N18"/>
    <mergeCell ref="F19:K19"/>
    <mergeCell ref="M19:N19"/>
    <mergeCell ref="AM15:AM16"/>
    <mergeCell ref="AN15:AN16"/>
    <mergeCell ref="AO15:AO16"/>
    <mergeCell ref="AP15:AP16"/>
    <mergeCell ref="AQ15:AQ16"/>
    <mergeCell ref="AR15:AR16"/>
    <mergeCell ref="AG15:AG16"/>
    <mergeCell ref="AH15:AH16"/>
    <mergeCell ref="AI15:AI16"/>
    <mergeCell ref="AJ15:AJ16"/>
    <mergeCell ref="AK15:AK16"/>
    <mergeCell ref="AL15:AL16"/>
    <mergeCell ref="AA15:AA16"/>
    <mergeCell ref="AB15:AB16"/>
  </mergeCells>
  <dataValidations count="5">
    <dataValidation type="textLength" allowBlank="1" showInputMessage="1" showErrorMessage="1" sqref="F19:K19" xr:uid="{784C6B65-8BCB-4985-BE6C-4A7B559B3FCB}">
      <formula1>1</formula1>
      <formula2>20</formula2>
    </dataValidation>
    <dataValidation type="list" allowBlank="1" showInputMessage="1" showErrorMessage="1" sqref="E19" xr:uid="{45D9C536-366A-40B9-8FC8-6CC2B624C349}">
      <formula1>"1,2,3"</formula1>
    </dataValidation>
    <dataValidation type="list" allowBlank="1" showInputMessage="1" showErrorMessage="1" sqref="E7:I16 L7:P16" xr:uid="{B273AE3A-8834-48CF-A651-2AF84C767426}">
      <formula1>"0,6,7,8,9,10,X"</formula1>
    </dataValidation>
    <dataValidation type="list" allowBlank="1" showInputMessage="1" showErrorMessage="1" sqref="R20:R24" xr:uid="{F380709F-346F-4296-BCB7-D6237F670356}">
      <formula1>"O,P"</formula1>
    </dataValidation>
    <dataValidation type="list" allowBlank="1" showInputMessage="1" showErrorMessage="1" sqref="F20:F24" xr:uid="{9B307E3E-70B2-4F49-A13E-05739B22120E}">
      <formula1>"F,M"</formula1>
    </dataValidation>
  </dataValidations>
  <pageMargins left="0.7" right="0.7" top="0.75" bottom="0.75" header="0.3" footer="0.3"/>
  <pageSetup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4E02C-C702-413C-8AD6-08CEA7E70091}">
  <sheetPr>
    <tabColor rgb="FF92D050"/>
    <pageSetUpPr fitToPage="1"/>
  </sheetPr>
  <dimension ref="A1:AT112"/>
  <sheetViews>
    <sheetView workbookViewId="0">
      <selection activeCell="D109" sqref="D109"/>
    </sheetView>
  </sheetViews>
  <sheetFormatPr defaultRowHeight="14.5" x14ac:dyDescent="0.35"/>
  <cols>
    <col min="3" max="3" width="28.90625" customWidth="1"/>
    <col min="4" max="4" width="42" customWidth="1"/>
    <col min="9" max="9" width="10.08984375" customWidth="1"/>
    <col min="10" max="10" width="9.90625" style="1" customWidth="1"/>
    <col min="11" max="11" width="13.7265625" customWidth="1"/>
    <col min="17" max="17" width="13.453125" customWidth="1"/>
    <col min="18" max="18" width="13.26953125" customWidth="1"/>
    <col min="20" max="20" width="12.26953125" customWidth="1"/>
    <col min="26" max="26" width="11.7265625" customWidth="1"/>
    <col min="31" max="31" width="11.90625" customWidth="1"/>
    <col min="34" max="34" width="12.08984375" customWidth="1"/>
    <col min="39" max="39" width="15.36328125" customWidth="1"/>
  </cols>
  <sheetData>
    <row r="1" spans="1:46" ht="36.5" thickTop="1" x14ac:dyDescent="0.8">
      <c r="B1" s="20"/>
      <c r="C1" s="21"/>
      <c r="D1" s="21"/>
      <c r="E1" s="21"/>
      <c r="F1" s="22" t="s">
        <v>27</v>
      </c>
      <c r="G1" s="21"/>
      <c r="H1" s="21"/>
      <c r="I1" s="21"/>
      <c r="J1" s="23"/>
      <c r="K1" s="21"/>
      <c r="L1" s="21"/>
      <c r="M1" s="21"/>
      <c r="N1" s="21"/>
      <c r="O1" s="21"/>
      <c r="P1" s="21"/>
      <c r="Q1" s="97" t="s">
        <v>97</v>
      </c>
      <c r="R1" s="97">
        <v>3</v>
      </c>
      <c r="S1" s="21"/>
      <c r="T1" s="21"/>
      <c r="U1" s="21"/>
      <c r="V1" s="24"/>
    </row>
    <row r="2" spans="1:46" ht="26" x14ac:dyDescent="0.6">
      <c r="B2" s="25"/>
      <c r="G2" s="26" t="s">
        <v>28</v>
      </c>
      <c r="V2" s="27"/>
    </row>
    <row r="3" spans="1:46" ht="28.5" x14ac:dyDescent="0.65">
      <c r="B3" s="25"/>
      <c r="E3" s="28" t="s">
        <v>29</v>
      </c>
      <c r="V3" s="27"/>
    </row>
    <row r="4" spans="1:46" ht="15" thickBot="1" x14ac:dyDescent="0.4">
      <c r="B4" s="25"/>
      <c r="V4" s="27"/>
    </row>
    <row r="5" spans="1:46" ht="19.5" customHeight="1" thickBot="1" x14ac:dyDescent="0.6">
      <c r="B5" s="25"/>
      <c r="D5" s="17" t="s">
        <v>0</v>
      </c>
      <c r="E5" s="173" t="s">
        <v>4</v>
      </c>
      <c r="F5" s="174"/>
      <c r="G5" s="174"/>
      <c r="H5" s="174"/>
      <c r="I5" s="174"/>
      <c r="J5" s="174"/>
      <c r="K5" s="174"/>
      <c r="L5" s="171" t="s">
        <v>5</v>
      </c>
      <c r="M5" s="172"/>
      <c r="N5" s="172"/>
      <c r="O5" s="172"/>
      <c r="P5" s="172"/>
      <c r="Q5" s="172"/>
      <c r="R5" s="16"/>
      <c r="S5" s="176" t="s">
        <v>3</v>
      </c>
      <c r="T5" s="177"/>
      <c r="V5" s="27"/>
      <c r="AA5" s="38" t="s">
        <v>47</v>
      </c>
      <c r="AH5" s="38" t="s">
        <v>48</v>
      </c>
      <c r="AO5" s="38" t="s">
        <v>49</v>
      </c>
    </row>
    <row r="6" spans="1:46" ht="29.25" customHeight="1" thickTop="1" thickBot="1" x14ac:dyDescent="0.5">
      <c r="A6" s="29"/>
      <c r="B6" s="29"/>
      <c r="C6" s="181" t="s">
        <v>51</v>
      </c>
      <c r="D6" s="182"/>
      <c r="E6" s="2">
        <v>1</v>
      </c>
      <c r="F6" s="2">
        <v>2</v>
      </c>
      <c r="G6" s="2">
        <v>3</v>
      </c>
      <c r="H6" s="2">
        <v>4</v>
      </c>
      <c r="I6" s="2">
        <v>5</v>
      </c>
      <c r="J6" s="13" t="s">
        <v>1</v>
      </c>
      <c r="K6" s="14" t="s">
        <v>15</v>
      </c>
      <c r="L6" s="10">
        <v>1</v>
      </c>
      <c r="M6" s="11">
        <v>2</v>
      </c>
      <c r="N6" s="11">
        <v>3</v>
      </c>
      <c r="O6" s="11">
        <v>4</v>
      </c>
      <c r="P6" s="11">
        <v>5</v>
      </c>
      <c r="Q6" s="12" t="s">
        <v>2</v>
      </c>
      <c r="R6" s="15" t="s">
        <v>15</v>
      </c>
      <c r="S6" s="30"/>
      <c r="T6" s="15" t="s">
        <v>15</v>
      </c>
      <c r="V6" s="27"/>
      <c r="Z6" s="47" t="s">
        <v>35</v>
      </c>
      <c r="AA6" s="48" t="s">
        <v>36</v>
      </c>
      <c r="AB6" s="48" t="s">
        <v>37</v>
      </c>
      <c r="AC6" s="48" t="s">
        <v>38</v>
      </c>
      <c r="AD6" s="48" t="s">
        <v>39</v>
      </c>
      <c r="AE6" s="48" t="s">
        <v>40</v>
      </c>
      <c r="AF6" s="49" t="s">
        <v>41</v>
      </c>
      <c r="AG6" s="39" t="s">
        <v>35</v>
      </c>
      <c r="AH6" s="40" t="s">
        <v>36</v>
      </c>
      <c r="AI6" s="40" t="s">
        <v>37</v>
      </c>
      <c r="AJ6" s="40" t="s">
        <v>38</v>
      </c>
      <c r="AK6" s="40" t="s">
        <v>39</v>
      </c>
      <c r="AL6" s="40" t="s">
        <v>40</v>
      </c>
      <c r="AM6" s="41" t="s">
        <v>41</v>
      </c>
      <c r="AN6" s="39" t="s">
        <v>35</v>
      </c>
      <c r="AO6" s="40" t="s">
        <v>36</v>
      </c>
      <c r="AP6" s="40" t="s">
        <v>37</v>
      </c>
      <c r="AQ6" s="40" t="s">
        <v>38</v>
      </c>
      <c r="AR6" s="40" t="s">
        <v>39</v>
      </c>
      <c r="AS6" s="40" t="s">
        <v>40</v>
      </c>
      <c r="AT6" s="41" t="s">
        <v>41</v>
      </c>
    </row>
    <row r="7" spans="1:46" ht="25.5" customHeight="1" thickTop="1" thickBot="1" x14ac:dyDescent="0.5">
      <c r="A7" s="183">
        <v>1</v>
      </c>
      <c r="B7" s="54" t="s">
        <v>52</v>
      </c>
      <c r="C7" s="81"/>
      <c r="D7" s="55"/>
      <c r="E7" s="140"/>
      <c r="F7" s="140"/>
      <c r="G7" s="140"/>
      <c r="H7" s="140"/>
      <c r="I7" s="140"/>
      <c r="J7" s="142">
        <f>J102</f>
        <v>0</v>
      </c>
      <c r="K7" s="144" t="str">
        <f>IF(K102=0," ",VLOOKUP(K102,$Y$102:$Z$110,2))</f>
        <v xml:space="preserve"> </v>
      </c>
      <c r="L7" s="140"/>
      <c r="M7" s="140"/>
      <c r="N7" s="140"/>
      <c r="O7" s="140"/>
      <c r="P7" s="140"/>
      <c r="Q7" s="142">
        <f>Q102</f>
        <v>0</v>
      </c>
      <c r="R7" s="144" t="str">
        <f>IF(R102=0," ",VLOOKUP(R102,$Y$102:$Z$110,2))</f>
        <v xml:space="preserve"> </v>
      </c>
      <c r="S7" s="142">
        <f>T102</f>
        <v>0</v>
      </c>
      <c r="T7" s="144" t="str">
        <f>IF(U102=10,"xxxxxxxxxx",IF(U102=0," ",VLOOKUP(U102,$Y$102:$Z$110,2)))</f>
        <v xml:space="preserve"> </v>
      </c>
      <c r="V7" s="27"/>
      <c r="Z7" s="178">
        <f>(COUNTIF($E$7:$I$8,0))</f>
        <v>0</v>
      </c>
      <c r="AA7" s="180">
        <f>(COUNTIF($E$7:$I$8,6))</f>
        <v>0</v>
      </c>
      <c r="AB7" s="180">
        <f>(COUNTIF($E$7:$I$8,7))</f>
        <v>0</v>
      </c>
      <c r="AC7" s="180">
        <f>(COUNTIF($E$7:$I$8,8))</f>
        <v>0</v>
      </c>
      <c r="AD7" s="180">
        <f>(COUNTIF($E$7:$I$8,9))</f>
        <v>0</v>
      </c>
      <c r="AE7" s="180">
        <f>(COUNTIF($E$7:$I$8,10))</f>
        <v>0</v>
      </c>
      <c r="AF7" s="179">
        <f>K102</f>
        <v>0</v>
      </c>
      <c r="AG7" s="152">
        <f>(COUNTIF($L7:$P8,0))</f>
        <v>0</v>
      </c>
      <c r="AH7" s="149">
        <f>(COUNTIF($L7:$P8,6))</f>
        <v>0</v>
      </c>
      <c r="AI7" s="149">
        <f>(COUNTIF($L7:$P8,7))</f>
        <v>0</v>
      </c>
      <c r="AJ7" s="149">
        <f>(COUNTIF($L7:$P8,8))</f>
        <v>0</v>
      </c>
      <c r="AK7" s="149">
        <f>(COUNTIF($L7:$P8,9))</f>
        <v>0</v>
      </c>
      <c r="AL7" s="149">
        <f>(COUNTIF($L7:$P8,10))</f>
        <v>0</v>
      </c>
      <c r="AM7" s="156">
        <f>R102</f>
        <v>0</v>
      </c>
      <c r="AN7" s="152">
        <f>Z7+AG7</f>
        <v>0</v>
      </c>
      <c r="AO7" s="149">
        <f t="shared" ref="AO7:AT7" si="0">AA7+AH7</f>
        <v>0</v>
      </c>
      <c r="AP7" s="149">
        <f t="shared" si="0"/>
        <v>0</v>
      </c>
      <c r="AQ7" s="149">
        <f t="shared" si="0"/>
        <v>0</v>
      </c>
      <c r="AR7" s="149">
        <f t="shared" si="0"/>
        <v>0</v>
      </c>
      <c r="AS7" s="149">
        <f t="shared" si="0"/>
        <v>0</v>
      </c>
      <c r="AT7" s="156">
        <f t="shared" si="0"/>
        <v>0</v>
      </c>
    </row>
    <row r="8" spans="1:46" ht="22" thickTop="1" thickBot="1" x14ac:dyDescent="0.5">
      <c r="A8" s="183"/>
      <c r="B8" s="53" t="s">
        <v>50</v>
      </c>
      <c r="C8" s="82"/>
      <c r="D8" s="83"/>
      <c r="E8" s="141"/>
      <c r="F8" s="141"/>
      <c r="G8" s="141"/>
      <c r="H8" s="141"/>
      <c r="I8" s="141"/>
      <c r="J8" s="143"/>
      <c r="K8" s="144"/>
      <c r="L8" s="141"/>
      <c r="M8" s="141"/>
      <c r="N8" s="141"/>
      <c r="O8" s="141"/>
      <c r="P8" s="141"/>
      <c r="Q8" s="143"/>
      <c r="R8" s="144"/>
      <c r="S8" s="143"/>
      <c r="T8" s="144"/>
      <c r="V8" s="27"/>
      <c r="Z8" s="151"/>
      <c r="AA8" s="150"/>
      <c r="AB8" s="150"/>
      <c r="AC8" s="150"/>
      <c r="AD8" s="150"/>
      <c r="AE8" s="150"/>
      <c r="AF8" s="153"/>
      <c r="AG8" s="151"/>
      <c r="AH8" s="150"/>
      <c r="AI8" s="150"/>
      <c r="AJ8" s="150"/>
      <c r="AK8" s="150"/>
      <c r="AL8" s="150"/>
      <c r="AM8" s="153"/>
      <c r="AN8" s="151"/>
      <c r="AO8" s="150"/>
      <c r="AP8" s="150"/>
      <c r="AQ8" s="150"/>
      <c r="AR8" s="150"/>
      <c r="AS8" s="150"/>
      <c r="AT8" s="153"/>
    </row>
    <row r="9" spans="1:46" ht="21.65" customHeight="1" thickTop="1" thickBot="1" x14ac:dyDescent="0.5">
      <c r="A9" s="183">
        <v>2</v>
      </c>
      <c r="B9" s="54" t="s">
        <v>52</v>
      </c>
      <c r="C9" s="84"/>
      <c r="D9" s="56"/>
      <c r="E9" s="140"/>
      <c r="F9" s="140"/>
      <c r="G9" s="140"/>
      <c r="H9" s="140"/>
      <c r="I9" s="140"/>
      <c r="J9" s="142">
        <f>J104</f>
        <v>0</v>
      </c>
      <c r="K9" s="144" t="str">
        <f>IF(K104=0," ",VLOOKUP(K104,$Y$102:$Z$110,2))</f>
        <v xml:space="preserve"> </v>
      </c>
      <c r="L9" s="140"/>
      <c r="M9" s="140"/>
      <c r="N9" s="140"/>
      <c r="O9" s="140"/>
      <c r="P9" s="140"/>
      <c r="Q9" s="142">
        <f>Q104</f>
        <v>0</v>
      </c>
      <c r="R9" s="144" t="str">
        <f>IF(R104=0," ",VLOOKUP(R104,$Y$102:$Z$110,2))</f>
        <v xml:space="preserve"> </v>
      </c>
      <c r="S9" s="142">
        <f>T104</f>
        <v>0</v>
      </c>
      <c r="T9" s="144" t="str">
        <f>IF(U104=10,"xxxxxxxxxx",IF(U104=0," ",VLOOKUP(U104,$Y$102:$Z$110,2)))</f>
        <v xml:space="preserve"> </v>
      </c>
      <c r="V9" s="27"/>
      <c r="Z9" s="151">
        <f>(COUNTIF($E$9:$I$10,0))</f>
        <v>0</v>
      </c>
      <c r="AA9" s="150">
        <f>(COUNTIF($E$9:$I$10,6))</f>
        <v>0</v>
      </c>
      <c r="AB9" s="150">
        <f>(COUNTIF($E$9:$I$10,7))</f>
        <v>0</v>
      </c>
      <c r="AC9" s="150">
        <f>(COUNTIF($E$9:$I$10,8))</f>
        <v>0</v>
      </c>
      <c r="AD9" s="150">
        <f>(COUNTIF($E$9:$I$10,9))</f>
        <v>0</v>
      </c>
      <c r="AE9" s="150">
        <f>(COUNTIF($E$9:$I$10,10))</f>
        <v>0</v>
      </c>
      <c r="AF9" s="153">
        <f t="shared" ref="AF9" si="1">K104</f>
        <v>0</v>
      </c>
      <c r="AG9" s="151">
        <f t="shared" ref="AG9" si="2">(COUNTIF($L9:$P10,0))</f>
        <v>0</v>
      </c>
      <c r="AH9" s="150">
        <f t="shared" ref="AH9" si="3">(COUNTIF($L9:$P10,6))</f>
        <v>0</v>
      </c>
      <c r="AI9" s="150">
        <f t="shared" ref="AI9" si="4">(COUNTIF($L9:$P10,7))</f>
        <v>0</v>
      </c>
      <c r="AJ9" s="150">
        <f t="shared" ref="AJ9" si="5">(COUNTIF($L9:$P10,8))</f>
        <v>0</v>
      </c>
      <c r="AK9" s="150">
        <f t="shared" ref="AK9" si="6">(COUNTIF($L9:$P10,9))</f>
        <v>0</v>
      </c>
      <c r="AL9" s="150">
        <f t="shared" ref="AL9" si="7">(COUNTIF($L9:$P10,10))</f>
        <v>0</v>
      </c>
      <c r="AM9" s="153">
        <f t="shared" ref="AM9" si="8">R104</f>
        <v>0</v>
      </c>
      <c r="AN9" s="151">
        <f t="shared" ref="AN9:AT9" si="9">Z9+AG9</f>
        <v>0</v>
      </c>
      <c r="AO9" s="150">
        <f t="shared" si="9"/>
        <v>0</v>
      </c>
      <c r="AP9" s="150">
        <f t="shared" si="9"/>
        <v>0</v>
      </c>
      <c r="AQ9" s="150">
        <f t="shared" si="9"/>
        <v>0</v>
      </c>
      <c r="AR9" s="150">
        <f t="shared" si="9"/>
        <v>0</v>
      </c>
      <c r="AS9" s="150">
        <f t="shared" si="9"/>
        <v>0</v>
      </c>
      <c r="AT9" s="153">
        <f t="shared" si="9"/>
        <v>0</v>
      </c>
    </row>
    <row r="10" spans="1:46" ht="22" thickTop="1" thickBot="1" x14ac:dyDescent="0.5">
      <c r="A10" s="183"/>
      <c r="B10" s="53" t="s">
        <v>50</v>
      </c>
      <c r="C10" s="82"/>
      <c r="D10" s="83"/>
      <c r="E10" s="141"/>
      <c r="F10" s="141"/>
      <c r="G10" s="141"/>
      <c r="H10" s="141"/>
      <c r="I10" s="141"/>
      <c r="J10" s="143"/>
      <c r="K10" s="144"/>
      <c r="L10" s="141"/>
      <c r="M10" s="141"/>
      <c r="N10" s="141"/>
      <c r="O10" s="141"/>
      <c r="P10" s="141"/>
      <c r="Q10" s="143"/>
      <c r="R10" s="144"/>
      <c r="S10" s="143"/>
      <c r="T10" s="144"/>
      <c r="V10" s="27"/>
      <c r="Z10" s="151"/>
      <c r="AA10" s="150"/>
      <c r="AB10" s="150"/>
      <c r="AC10" s="150"/>
      <c r="AD10" s="150"/>
      <c r="AE10" s="150"/>
      <c r="AF10" s="153"/>
      <c r="AG10" s="151"/>
      <c r="AH10" s="150"/>
      <c r="AI10" s="150"/>
      <c r="AJ10" s="150"/>
      <c r="AK10" s="150"/>
      <c r="AL10" s="150"/>
      <c r="AM10" s="153"/>
      <c r="AN10" s="151"/>
      <c r="AO10" s="150"/>
      <c r="AP10" s="150"/>
      <c r="AQ10" s="150"/>
      <c r="AR10" s="150"/>
      <c r="AS10" s="150"/>
      <c r="AT10" s="153"/>
    </row>
    <row r="11" spans="1:46" ht="23.15" customHeight="1" thickTop="1" thickBot="1" x14ac:dyDescent="0.5">
      <c r="A11" s="183">
        <v>3</v>
      </c>
      <c r="B11" s="54" t="s">
        <v>52</v>
      </c>
      <c r="C11" s="84"/>
      <c r="D11" s="56"/>
      <c r="E11" s="140"/>
      <c r="F11" s="140"/>
      <c r="G11" s="140"/>
      <c r="H11" s="140"/>
      <c r="I11" s="140"/>
      <c r="J11" s="142">
        <f>J106</f>
        <v>0</v>
      </c>
      <c r="K11" s="144" t="str">
        <f>IF(K106=0," ",VLOOKUP(K106,$Y$102:$Z$110,2))</f>
        <v xml:space="preserve"> </v>
      </c>
      <c r="L11" s="140"/>
      <c r="M11" s="140"/>
      <c r="N11" s="140"/>
      <c r="O11" s="140"/>
      <c r="P11" s="140"/>
      <c r="Q11" s="142">
        <f>Q106</f>
        <v>0</v>
      </c>
      <c r="R11" s="144" t="str">
        <f>IF(R106=0," ",VLOOKUP(R106,$Y$102:$Z$110,2))</f>
        <v xml:space="preserve"> </v>
      </c>
      <c r="S11" s="142">
        <f>T106</f>
        <v>0</v>
      </c>
      <c r="T11" s="144" t="str">
        <f>IF(U106=10,"xxxxxxxxxx",IF(U106=0," ",VLOOKUP(U106,$Y$102:$Z$110,2)))</f>
        <v xml:space="preserve"> </v>
      </c>
      <c r="V11" s="27"/>
      <c r="Z11" s="151">
        <f>(COUNTIF($E$11:$I$12,0))</f>
        <v>0</v>
      </c>
      <c r="AA11" s="150">
        <f>(COUNTIF($E$11:$I$12,6))</f>
        <v>0</v>
      </c>
      <c r="AB11" s="150">
        <f>(COUNTIF($E$11:$I$12,7))</f>
        <v>0</v>
      </c>
      <c r="AC11" s="150">
        <f>(COUNTIF($E$11:$I$12,8))</f>
        <v>0</v>
      </c>
      <c r="AD11" s="150">
        <f>(COUNTIF($E$11:$I$12,9))</f>
        <v>0</v>
      </c>
      <c r="AE11" s="150">
        <f>(COUNTIF($E$11:$I$12,10))</f>
        <v>0</v>
      </c>
      <c r="AF11" s="153">
        <f t="shared" ref="AF11" si="10">K106</f>
        <v>0</v>
      </c>
      <c r="AG11" s="151">
        <f t="shared" ref="AG11" si="11">(COUNTIF($L11:$P12,0))</f>
        <v>0</v>
      </c>
      <c r="AH11" s="150">
        <f t="shared" ref="AH11" si="12">(COUNTIF($L11:$P12,6))</f>
        <v>0</v>
      </c>
      <c r="AI11" s="150">
        <f t="shared" ref="AI11" si="13">(COUNTIF($L11:$P12,7))</f>
        <v>0</v>
      </c>
      <c r="AJ11" s="150">
        <f t="shared" ref="AJ11" si="14">(COUNTIF($L11:$P12,8))</f>
        <v>0</v>
      </c>
      <c r="AK11" s="150">
        <f t="shared" ref="AK11" si="15">(COUNTIF($L11:$P12,9))</f>
        <v>0</v>
      </c>
      <c r="AL11" s="150">
        <f t="shared" ref="AL11" si="16">(COUNTIF($L11:$P12,10))</f>
        <v>0</v>
      </c>
      <c r="AM11" s="153">
        <f t="shared" ref="AM11" si="17">R106</f>
        <v>0</v>
      </c>
      <c r="AN11" s="151">
        <f t="shared" ref="AN11:AT11" si="18">Z11+AG11</f>
        <v>0</v>
      </c>
      <c r="AO11" s="150">
        <f t="shared" si="18"/>
        <v>0</v>
      </c>
      <c r="AP11" s="150">
        <f t="shared" si="18"/>
        <v>0</v>
      </c>
      <c r="AQ11" s="150">
        <f t="shared" si="18"/>
        <v>0</v>
      </c>
      <c r="AR11" s="150">
        <f t="shared" si="18"/>
        <v>0</v>
      </c>
      <c r="AS11" s="150">
        <f t="shared" si="18"/>
        <v>0</v>
      </c>
      <c r="AT11" s="153">
        <f t="shared" si="18"/>
        <v>0</v>
      </c>
    </row>
    <row r="12" spans="1:46" ht="22" thickTop="1" thickBot="1" x14ac:dyDescent="0.5">
      <c r="A12" s="183"/>
      <c r="B12" s="53" t="s">
        <v>50</v>
      </c>
      <c r="C12" s="82"/>
      <c r="D12" s="85"/>
      <c r="E12" s="175"/>
      <c r="F12" s="141"/>
      <c r="G12" s="141"/>
      <c r="H12" s="141"/>
      <c r="I12" s="141"/>
      <c r="J12" s="143"/>
      <c r="K12" s="144"/>
      <c r="L12" s="175"/>
      <c r="M12" s="141"/>
      <c r="N12" s="141"/>
      <c r="O12" s="141"/>
      <c r="P12" s="141"/>
      <c r="Q12" s="143"/>
      <c r="R12" s="144"/>
      <c r="S12" s="143"/>
      <c r="T12" s="144"/>
      <c r="V12" s="27"/>
      <c r="Z12" s="151"/>
      <c r="AA12" s="150"/>
      <c r="AB12" s="150"/>
      <c r="AC12" s="150"/>
      <c r="AD12" s="150"/>
      <c r="AE12" s="150"/>
      <c r="AF12" s="153"/>
      <c r="AG12" s="151"/>
      <c r="AH12" s="150"/>
      <c r="AI12" s="150"/>
      <c r="AJ12" s="150"/>
      <c r="AK12" s="150"/>
      <c r="AL12" s="150"/>
      <c r="AM12" s="153"/>
      <c r="AN12" s="151"/>
      <c r="AO12" s="150"/>
      <c r="AP12" s="150"/>
      <c r="AQ12" s="150"/>
      <c r="AR12" s="150"/>
      <c r="AS12" s="150"/>
      <c r="AT12" s="153"/>
    </row>
    <row r="13" spans="1:46" ht="22" customHeight="1" thickTop="1" thickBot="1" x14ac:dyDescent="0.5">
      <c r="A13" s="183">
        <v>4</v>
      </c>
      <c r="B13" s="54" t="s">
        <v>52</v>
      </c>
      <c r="C13" s="84"/>
      <c r="D13" s="56"/>
      <c r="E13" s="140"/>
      <c r="F13" s="140"/>
      <c r="G13" s="140"/>
      <c r="H13" s="140"/>
      <c r="I13" s="140"/>
      <c r="J13" s="142">
        <f>J108</f>
        <v>0</v>
      </c>
      <c r="K13" s="144" t="str">
        <f>IF(K108=0," ",VLOOKUP(K108,$Y$102:$Z$110,2))</f>
        <v xml:space="preserve"> </v>
      </c>
      <c r="L13" s="140"/>
      <c r="M13" s="140"/>
      <c r="N13" s="140"/>
      <c r="O13" s="140"/>
      <c r="P13" s="140"/>
      <c r="Q13" s="142">
        <f>Q108</f>
        <v>0</v>
      </c>
      <c r="R13" s="144" t="str">
        <f>IF(R108=0," ",VLOOKUP(R108,$Y$102:$Z$110,2))</f>
        <v xml:space="preserve"> </v>
      </c>
      <c r="S13" s="142">
        <f>T108</f>
        <v>0</v>
      </c>
      <c r="T13" s="144" t="str">
        <f>IF(U108=10,"xxxxxxxxxx",IF(U108=0," ",VLOOKUP(U108,$Y$102:$Z$110,2)))</f>
        <v xml:space="preserve"> </v>
      </c>
      <c r="V13" s="27"/>
      <c r="Z13" s="151">
        <f>(COUNTIF($E$13:$I$14,0))</f>
        <v>0</v>
      </c>
      <c r="AA13" s="150">
        <f>(COUNTIF($E$13:$I$14,6))</f>
        <v>0</v>
      </c>
      <c r="AB13" s="150">
        <f>(COUNTIF($E$13:$I$14,7))</f>
        <v>0</v>
      </c>
      <c r="AC13" s="150">
        <f>(COUNTIF($E$13:$I$14,8))</f>
        <v>0</v>
      </c>
      <c r="AD13" s="150">
        <f>(COUNTIF($E$13:$I$14,9))</f>
        <v>0</v>
      </c>
      <c r="AE13" s="150">
        <f>(COUNTIF($E$13:$I$14,10))</f>
        <v>0</v>
      </c>
      <c r="AF13" s="153">
        <f t="shared" ref="AF13" si="19">K108</f>
        <v>0</v>
      </c>
      <c r="AG13" s="151">
        <f t="shared" ref="AG13" si="20">(COUNTIF($L13:$P14,0))</f>
        <v>0</v>
      </c>
      <c r="AH13" s="150">
        <f t="shared" ref="AH13" si="21">(COUNTIF($L13:$P14,6))</f>
        <v>0</v>
      </c>
      <c r="AI13" s="150">
        <f t="shared" ref="AI13" si="22">(COUNTIF($L13:$P14,7))</f>
        <v>0</v>
      </c>
      <c r="AJ13" s="150">
        <f t="shared" ref="AJ13" si="23">(COUNTIF($L13:$P14,8))</f>
        <v>0</v>
      </c>
      <c r="AK13" s="150">
        <f t="shared" ref="AK13" si="24">(COUNTIF($L13:$P14,9))</f>
        <v>0</v>
      </c>
      <c r="AL13" s="150">
        <f t="shared" ref="AL13" si="25">(COUNTIF($L13:$P14,10))</f>
        <v>0</v>
      </c>
      <c r="AM13" s="153">
        <f t="shared" ref="AM13" si="26">R108</f>
        <v>0</v>
      </c>
      <c r="AN13" s="151">
        <f t="shared" ref="AN13:AT13" si="27">Z13+AG13</f>
        <v>0</v>
      </c>
      <c r="AO13" s="150">
        <f t="shared" si="27"/>
        <v>0</v>
      </c>
      <c r="AP13" s="150">
        <f t="shared" si="27"/>
        <v>0</v>
      </c>
      <c r="AQ13" s="150">
        <f t="shared" si="27"/>
        <v>0</v>
      </c>
      <c r="AR13" s="150">
        <f t="shared" si="27"/>
        <v>0</v>
      </c>
      <c r="AS13" s="150">
        <f t="shared" si="27"/>
        <v>0</v>
      </c>
      <c r="AT13" s="153">
        <f t="shared" si="27"/>
        <v>0</v>
      </c>
    </row>
    <row r="14" spans="1:46" ht="22" thickTop="1" thickBot="1" x14ac:dyDescent="0.5">
      <c r="A14" s="183"/>
      <c r="B14" s="53" t="s">
        <v>50</v>
      </c>
      <c r="C14" s="82"/>
      <c r="D14" s="83"/>
      <c r="E14" s="141"/>
      <c r="F14" s="141"/>
      <c r="G14" s="141"/>
      <c r="H14" s="141"/>
      <c r="I14" s="141"/>
      <c r="J14" s="143"/>
      <c r="K14" s="144"/>
      <c r="L14" s="141"/>
      <c r="M14" s="141"/>
      <c r="N14" s="141"/>
      <c r="O14" s="141"/>
      <c r="P14" s="141"/>
      <c r="Q14" s="143"/>
      <c r="R14" s="144"/>
      <c r="S14" s="143"/>
      <c r="T14" s="144"/>
      <c r="V14" s="27"/>
      <c r="Z14" s="151"/>
      <c r="AA14" s="150"/>
      <c r="AB14" s="150"/>
      <c r="AC14" s="150"/>
      <c r="AD14" s="150"/>
      <c r="AE14" s="150"/>
      <c r="AF14" s="153"/>
      <c r="AG14" s="151"/>
      <c r="AH14" s="150"/>
      <c r="AI14" s="150"/>
      <c r="AJ14" s="150"/>
      <c r="AK14" s="150"/>
      <c r="AL14" s="150"/>
      <c r="AM14" s="153"/>
      <c r="AN14" s="151"/>
      <c r="AO14" s="150"/>
      <c r="AP14" s="150"/>
      <c r="AQ14" s="150"/>
      <c r="AR14" s="150"/>
      <c r="AS14" s="150"/>
      <c r="AT14" s="153"/>
    </row>
    <row r="15" spans="1:46" ht="23.5" customHeight="1" thickTop="1" thickBot="1" x14ac:dyDescent="0.5">
      <c r="A15" s="183">
        <v>5</v>
      </c>
      <c r="B15" s="54" t="s">
        <v>52</v>
      </c>
      <c r="C15" s="84"/>
      <c r="D15" s="56"/>
      <c r="E15" s="140"/>
      <c r="F15" s="140"/>
      <c r="G15" s="140"/>
      <c r="H15" s="140"/>
      <c r="I15" s="140"/>
      <c r="J15" s="142">
        <f>J110</f>
        <v>0</v>
      </c>
      <c r="K15" s="144" t="str">
        <f>IF(K110=0," ",VLOOKUP(K110,$Y$102:$Z$110,2))</f>
        <v xml:space="preserve"> </v>
      </c>
      <c r="L15" s="140"/>
      <c r="M15" s="140"/>
      <c r="N15" s="140"/>
      <c r="O15" s="140"/>
      <c r="P15" s="140"/>
      <c r="Q15" s="142">
        <f>Q110</f>
        <v>0</v>
      </c>
      <c r="R15" s="144" t="str">
        <f>IF(R110=0," ",VLOOKUP(R110,$Y$102:$Z$110,2))</f>
        <v xml:space="preserve"> </v>
      </c>
      <c r="S15" s="142">
        <f>T110</f>
        <v>0</v>
      </c>
      <c r="T15" s="144" t="str">
        <f>IF(U110=10,"xxxxxxxxxx",IF(U110=0," ",VLOOKUP(U110,$Y$102:$Z$110,2)))</f>
        <v xml:space="preserve"> </v>
      </c>
      <c r="V15" s="27"/>
      <c r="Z15" s="151">
        <f>(COUNTIF($E$15:$I$16,0))</f>
        <v>0</v>
      </c>
      <c r="AA15" s="150">
        <f>(COUNTIF($E$15:$I$16,6))</f>
        <v>0</v>
      </c>
      <c r="AB15" s="150">
        <f>(COUNTIF($E$15:$I$16,7))</f>
        <v>0</v>
      </c>
      <c r="AC15" s="150">
        <f>(COUNTIF($E$15:$I$16,8))</f>
        <v>0</v>
      </c>
      <c r="AD15" s="150">
        <f>(COUNTIF($E$15:$I$16,9))</f>
        <v>0</v>
      </c>
      <c r="AE15" s="150">
        <f>(COUNTIF($E$15:$I$16,10))</f>
        <v>0</v>
      </c>
      <c r="AF15" s="153">
        <f t="shared" ref="AF15" si="28">K110</f>
        <v>0</v>
      </c>
      <c r="AG15" s="151">
        <f t="shared" ref="AG15" si="29">(COUNTIF($L15:$P16,0))</f>
        <v>0</v>
      </c>
      <c r="AH15" s="150">
        <f t="shared" ref="AH15" si="30">(COUNTIF($L15:$P16,6))</f>
        <v>0</v>
      </c>
      <c r="AI15" s="150">
        <f t="shared" ref="AI15" si="31">(COUNTIF($L15:$P16,7))</f>
        <v>0</v>
      </c>
      <c r="AJ15" s="150">
        <f t="shared" ref="AJ15" si="32">(COUNTIF($L15:$P16,8))</f>
        <v>0</v>
      </c>
      <c r="AK15" s="150">
        <f t="shared" ref="AK15" si="33">(COUNTIF($L15:$P16,9))</f>
        <v>0</v>
      </c>
      <c r="AL15" s="150">
        <f t="shared" ref="AL15" si="34">(COUNTIF($L15:$P16,10))</f>
        <v>0</v>
      </c>
      <c r="AM15" s="153">
        <f t="shared" ref="AM15" si="35">R110</f>
        <v>0</v>
      </c>
      <c r="AN15" s="151">
        <f t="shared" ref="AN15:AT15" si="36">Z15+AG15</f>
        <v>0</v>
      </c>
      <c r="AO15" s="150">
        <f t="shared" si="36"/>
        <v>0</v>
      </c>
      <c r="AP15" s="150">
        <f t="shared" si="36"/>
        <v>0</v>
      </c>
      <c r="AQ15" s="150">
        <f t="shared" si="36"/>
        <v>0</v>
      </c>
      <c r="AR15" s="150">
        <f t="shared" si="36"/>
        <v>0</v>
      </c>
      <c r="AS15" s="150">
        <f t="shared" si="36"/>
        <v>0</v>
      </c>
      <c r="AT15" s="153">
        <f t="shared" si="36"/>
        <v>0</v>
      </c>
    </row>
    <row r="16" spans="1:46" ht="22" thickTop="1" thickBot="1" x14ac:dyDescent="0.5">
      <c r="A16" s="183"/>
      <c r="B16" s="53" t="s">
        <v>50</v>
      </c>
      <c r="C16" s="82"/>
      <c r="D16" s="83"/>
      <c r="E16" s="141"/>
      <c r="F16" s="141"/>
      <c r="G16" s="141"/>
      <c r="H16" s="141"/>
      <c r="I16" s="141"/>
      <c r="J16" s="143"/>
      <c r="K16" s="144"/>
      <c r="L16" s="141"/>
      <c r="M16" s="141"/>
      <c r="N16" s="141"/>
      <c r="O16" s="141"/>
      <c r="P16" s="141"/>
      <c r="Q16" s="143"/>
      <c r="R16" s="144"/>
      <c r="S16" s="143"/>
      <c r="T16" s="144"/>
      <c r="V16" s="27"/>
      <c r="Z16" s="157"/>
      <c r="AA16" s="154"/>
      <c r="AB16" s="154"/>
      <c r="AC16" s="154"/>
      <c r="AD16" s="154"/>
      <c r="AE16" s="154"/>
      <c r="AF16" s="155"/>
      <c r="AG16" s="157"/>
      <c r="AH16" s="154"/>
      <c r="AI16" s="154"/>
      <c r="AJ16" s="154"/>
      <c r="AK16" s="154"/>
      <c r="AL16" s="154"/>
      <c r="AM16" s="155"/>
      <c r="AN16" s="157"/>
      <c r="AO16" s="154"/>
      <c r="AP16" s="154"/>
      <c r="AQ16" s="154"/>
      <c r="AR16" s="154"/>
      <c r="AS16" s="154"/>
      <c r="AT16" s="155"/>
    </row>
    <row r="17" spans="2:22" ht="15.5" thickTop="1" thickBot="1" x14ac:dyDescent="0.4">
      <c r="B17" s="25"/>
      <c r="V17" s="27"/>
    </row>
    <row r="18" spans="2:22" ht="15.5" thickTop="1" thickBot="1" x14ac:dyDescent="0.4">
      <c r="B18" s="25"/>
      <c r="D18" s="31" t="s">
        <v>16</v>
      </c>
      <c r="E18" s="161">
        <f>'SUMMARY SHEET'!D5</f>
        <v>0</v>
      </c>
      <c r="F18" s="162"/>
      <c r="G18" s="162"/>
      <c r="H18" s="162"/>
      <c r="I18" s="162"/>
      <c r="J18" s="162"/>
      <c r="K18" s="163"/>
      <c r="M18" s="170" t="s">
        <v>71</v>
      </c>
      <c r="N18" s="170"/>
      <c r="P18" t="s">
        <v>18</v>
      </c>
      <c r="Q18" s="86">
        <f>'SUMMARY SHEET'!D3</f>
        <v>0</v>
      </c>
      <c r="V18" s="27"/>
    </row>
    <row r="19" spans="2:22" ht="24.5" thickTop="1" thickBot="1" x14ac:dyDescent="0.6">
      <c r="B19" s="25"/>
      <c r="D19" s="31" t="s">
        <v>17</v>
      </c>
      <c r="E19" s="44"/>
      <c r="F19" s="162" t="e">
        <f>VLOOKUP(E19,AC102:AD104,2)</f>
        <v>#N/A</v>
      </c>
      <c r="G19" s="162"/>
      <c r="H19" s="162"/>
      <c r="I19" s="162"/>
      <c r="J19" s="162"/>
      <c r="K19" s="163"/>
      <c r="M19" s="164" t="s">
        <v>72</v>
      </c>
      <c r="N19" s="165"/>
      <c r="P19" t="s">
        <v>19</v>
      </c>
      <c r="Q19" s="32" t="s">
        <v>20</v>
      </c>
      <c r="V19" s="27"/>
    </row>
    <row r="20" spans="2:22" ht="15.5" thickTop="1" thickBot="1" x14ac:dyDescent="0.4">
      <c r="B20" s="25"/>
      <c r="D20">
        <v>1</v>
      </c>
      <c r="E20" s="18" t="s">
        <v>21</v>
      </c>
      <c r="F20" s="42"/>
      <c r="H20" t="s">
        <v>22</v>
      </c>
      <c r="J20" s="33" t="s">
        <v>23</v>
      </c>
      <c r="K20" s="57"/>
      <c r="M20" s="166" t="s">
        <v>73</v>
      </c>
      <c r="N20" s="167"/>
      <c r="Q20" s="31" t="s">
        <v>24</v>
      </c>
      <c r="R20" s="43"/>
      <c r="T20" t="s">
        <v>98</v>
      </c>
      <c r="V20" s="27"/>
    </row>
    <row r="21" spans="2:22" ht="15.5" thickTop="1" thickBot="1" x14ac:dyDescent="0.4">
      <c r="B21" s="25"/>
      <c r="D21">
        <v>2</v>
      </c>
      <c r="E21" s="18" t="s">
        <v>21</v>
      </c>
      <c r="F21" s="42"/>
      <c r="H21" t="s">
        <v>22</v>
      </c>
      <c r="J21" s="33" t="s">
        <v>23</v>
      </c>
      <c r="K21" s="44"/>
      <c r="M21" s="168" t="s">
        <v>74</v>
      </c>
      <c r="N21" s="169"/>
      <c r="Q21" s="31" t="s">
        <v>24</v>
      </c>
      <c r="R21" s="43"/>
      <c r="T21" t="s">
        <v>99</v>
      </c>
      <c r="V21" s="27"/>
    </row>
    <row r="22" spans="2:22" ht="15.5" thickTop="1" thickBot="1" x14ac:dyDescent="0.4">
      <c r="B22" s="25"/>
      <c r="D22">
        <v>3</v>
      </c>
      <c r="E22" s="18" t="s">
        <v>21</v>
      </c>
      <c r="F22" s="42"/>
      <c r="H22" t="s">
        <v>22</v>
      </c>
      <c r="J22" s="33" t="s">
        <v>23</v>
      </c>
      <c r="K22" s="44"/>
      <c r="Q22" s="31" t="s">
        <v>24</v>
      </c>
      <c r="R22" s="43"/>
      <c r="V22" s="27"/>
    </row>
    <row r="23" spans="2:22" ht="15.5" thickTop="1" thickBot="1" x14ac:dyDescent="0.4">
      <c r="B23" s="25"/>
      <c r="D23">
        <v>4</v>
      </c>
      <c r="E23" s="18" t="s">
        <v>21</v>
      </c>
      <c r="F23" s="42"/>
      <c r="H23" t="s">
        <v>22</v>
      </c>
      <c r="J23" s="33" t="s">
        <v>23</v>
      </c>
      <c r="K23" s="44"/>
      <c r="Q23" s="31" t="s">
        <v>24</v>
      </c>
      <c r="R23" s="43"/>
      <c r="V23" s="27"/>
    </row>
    <row r="24" spans="2:22" ht="15.5" thickTop="1" thickBot="1" x14ac:dyDescent="0.4">
      <c r="B24" s="25"/>
      <c r="D24">
        <v>5</v>
      </c>
      <c r="E24" s="18" t="s">
        <v>21</v>
      </c>
      <c r="F24" s="42"/>
      <c r="H24" t="s">
        <v>22</v>
      </c>
      <c r="J24" s="33" t="s">
        <v>23</v>
      </c>
      <c r="K24" s="44"/>
      <c r="Q24" s="31" t="s">
        <v>24</v>
      </c>
      <c r="R24" s="43"/>
      <c r="V24" s="27"/>
    </row>
    <row r="25" spans="2:22" ht="15" thickTop="1" x14ac:dyDescent="0.35">
      <c r="B25" s="25"/>
      <c r="V25" s="27"/>
    </row>
    <row r="26" spans="2:22" ht="15" thickBot="1" x14ac:dyDescent="0.4">
      <c r="B26" s="25"/>
      <c r="V26" s="27"/>
    </row>
    <row r="27" spans="2:22" ht="15.5" thickTop="1" thickBot="1" x14ac:dyDescent="0.4">
      <c r="B27" s="25"/>
      <c r="D27" s="31" t="s">
        <v>25</v>
      </c>
      <c r="E27" s="158"/>
      <c r="F27" s="159"/>
      <c r="G27" s="159"/>
      <c r="H27" s="159"/>
      <c r="I27" s="159"/>
      <c r="J27" s="159"/>
      <c r="K27" s="160"/>
      <c r="O27" t="s">
        <v>26</v>
      </c>
      <c r="Q27" s="158"/>
      <c r="R27" s="159"/>
      <c r="S27" s="159"/>
      <c r="T27" s="159"/>
      <c r="U27" s="160"/>
      <c r="V27" s="27"/>
    </row>
    <row r="28" spans="2:22" ht="15" thickTop="1" x14ac:dyDescent="0.35">
      <c r="B28" s="25"/>
      <c r="V28" s="27"/>
    </row>
    <row r="29" spans="2:22" ht="15" thickBot="1" x14ac:dyDescent="0.4">
      <c r="B29" s="34"/>
      <c r="C29" s="35"/>
      <c r="D29" s="35"/>
      <c r="E29" s="35"/>
      <c r="F29" s="35"/>
      <c r="G29" s="35"/>
      <c r="H29" s="35"/>
      <c r="I29" s="35"/>
      <c r="J29" s="36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7"/>
    </row>
    <row r="30" spans="2:22" ht="15" thickTop="1" x14ac:dyDescent="0.35"/>
    <row r="44" spans="29:30" x14ac:dyDescent="0.35">
      <c r="AC44" s="19"/>
      <c r="AD44" s="19"/>
    </row>
    <row r="101" spans="2:30" ht="15" thickBot="1" x14ac:dyDescent="0.4">
      <c r="J101" s="1" t="s">
        <v>30</v>
      </c>
      <c r="K101" t="s">
        <v>31</v>
      </c>
      <c r="Q101" t="s">
        <v>30</v>
      </c>
      <c r="R101" t="s">
        <v>32</v>
      </c>
      <c r="T101" t="s">
        <v>33</v>
      </c>
      <c r="U101" t="s">
        <v>34</v>
      </c>
      <c r="W101" t="s">
        <v>69</v>
      </c>
    </row>
    <row r="102" spans="2:30" ht="22" thickTop="1" thickBot="1" x14ac:dyDescent="0.55000000000000004">
      <c r="B102" s="3">
        <v>1</v>
      </c>
      <c r="C102" s="50"/>
      <c r="D102" s="4"/>
      <c r="E102" s="18">
        <f>IF(OR(E7="X",E7="x"),10,E7)</f>
        <v>0</v>
      </c>
      <c r="F102" s="18">
        <f>IF(OR(F7="X",F7="x"),10,F7)</f>
        <v>0</v>
      </c>
      <c r="G102" s="18">
        <f>IF(OR(G7="X",G7="x"),10,G7)</f>
        <v>0</v>
      </c>
      <c r="H102" s="18">
        <f>IF(OR(H7="X",H7="x"),10,H7)</f>
        <v>0</v>
      </c>
      <c r="I102" s="18">
        <f>IF(OR(I7="X",I7="x"),10,I7)</f>
        <v>0</v>
      </c>
      <c r="J102" s="87">
        <f>SUM(E102:I102)</f>
        <v>0</v>
      </c>
      <c r="K102" s="18">
        <f>COUNTIF(E7:I8,"X")</f>
        <v>0</v>
      </c>
      <c r="L102" s="18">
        <f>IF(OR(L7="X",L7="x"),10,L7)</f>
        <v>0</v>
      </c>
      <c r="M102" s="18">
        <f>IF(OR(M7="X",M7="x"),10,M7)</f>
        <v>0</v>
      </c>
      <c r="N102" s="18">
        <f>IF(OR(N7="X",N7="x"),10,N7)</f>
        <v>0</v>
      </c>
      <c r="O102" s="18">
        <f>IF(OR(O7="X",O7="x"),10,O7)</f>
        <v>0</v>
      </c>
      <c r="P102" s="18">
        <f>IF(OR(P7="X",P7="x"),10,P7)</f>
        <v>0</v>
      </c>
      <c r="Q102" s="87">
        <f>SUM(L102:P102)</f>
        <v>0</v>
      </c>
      <c r="R102" s="18">
        <f>COUNTIF(L7:P8,"X")</f>
        <v>0</v>
      </c>
      <c r="T102">
        <f>J102+Q102</f>
        <v>0</v>
      </c>
      <c r="U102">
        <f>K102+R102</f>
        <v>0</v>
      </c>
      <c r="W102">
        <f>T102+(U102*0.1)</f>
        <v>0</v>
      </c>
      <c r="Y102" s="88">
        <v>1</v>
      </c>
      <c r="Z102" s="89" t="s">
        <v>6</v>
      </c>
      <c r="AC102">
        <v>1</v>
      </c>
      <c r="AD102" t="s">
        <v>75</v>
      </c>
    </row>
    <row r="103" spans="2:30" ht="21.5" thickBot="1" x14ac:dyDescent="0.55000000000000004">
      <c r="B103" s="5"/>
      <c r="C103" s="51"/>
      <c r="D103" s="9"/>
      <c r="E103" s="18"/>
      <c r="F103" s="18"/>
      <c r="G103" s="18"/>
      <c r="H103" s="18"/>
      <c r="I103" s="18"/>
      <c r="J103" s="87"/>
      <c r="L103" s="18"/>
      <c r="M103" s="18"/>
      <c r="N103" s="18"/>
      <c r="O103" s="18"/>
      <c r="P103" s="18"/>
      <c r="Q103" s="87"/>
      <c r="Y103" s="90">
        <v>2</v>
      </c>
      <c r="Z103" s="91" t="s">
        <v>7</v>
      </c>
      <c r="AC103">
        <v>2</v>
      </c>
      <c r="AD103" t="s">
        <v>76</v>
      </c>
    </row>
    <row r="104" spans="2:30" ht="22" thickTop="1" thickBot="1" x14ac:dyDescent="0.55000000000000004">
      <c r="B104" s="7">
        <v>2</v>
      </c>
      <c r="C104" s="52"/>
      <c r="D104" s="8"/>
      <c r="E104" s="18">
        <f>IF(OR(E9="X",E9="x"),10,E9)</f>
        <v>0</v>
      </c>
      <c r="F104" s="18">
        <f>IF(OR(F9="X",F9="x"),10,F9)</f>
        <v>0</v>
      </c>
      <c r="G104" s="18">
        <f>IF(OR(G9="X",G9="x"),10,G9)</f>
        <v>0</v>
      </c>
      <c r="H104" s="18">
        <f>IF(OR(H9="X",H9="x"),10,H9)</f>
        <v>0</v>
      </c>
      <c r="I104" s="18">
        <f>IF(OR(I9="X",I9="x"),10,I9)</f>
        <v>0</v>
      </c>
      <c r="J104" s="87">
        <f>SUM(E104:I104)</f>
        <v>0</v>
      </c>
      <c r="K104" s="18">
        <f>COUNTIF(E9:I10,"X")</f>
        <v>0</v>
      </c>
      <c r="L104" s="18">
        <f>IF(OR(L9="X",L9="x"),10,L9)</f>
        <v>0</v>
      </c>
      <c r="M104" s="18">
        <f>IF(OR(M9="X",M9="x"),10,M9)</f>
        <v>0</v>
      </c>
      <c r="N104" s="18">
        <f>IF(OR(N9="X",N9="x"),10,N9)</f>
        <v>0</v>
      </c>
      <c r="O104" s="18">
        <f>IF(OR(O9="X",O9="x"),10,O9)</f>
        <v>0</v>
      </c>
      <c r="P104" s="18">
        <f>IF(OR(P9="X",P9="x"),10,P9)</f>
        <v>0</v>
      </c>
      <c r="Q104" s="87">
        <f>SUM(L104:P104)</f>
        <v>0</v>
      </c>
      <c r="R104" s="18">
        <f>COUNTIF(L9:P10,"X")</f>
        <v>0</v>
      </c>
      <c r="T104">
        <f>J104+Q104</f>
        <v>0</v>
      </c>
      <c r="U104">
        <f>K104+R104</f>
        <v>0</v>
      </c>
      <c r="W104">
        <f>T104+(U104*0.1)</f>
        <v>0</v>
      </c>
      <c r="Y104" s="90">
        <v>3</v>
      </c>
      <c r="Z104" s="91" t="s">
        <v>8</v>
      </c>
      <c r="AC104">
        <v>3</v>
      </c>
      <c r="AD104" t="s">
        <v>77</v>
      </c>
    </row>
    <row r="105" spans="2:30" ht="21.5" thickBot="1" x14ac:dyDescent="0.55000000000000004">
      <c r="B105" s="5"/>
      <c r="C105" s="51"/>
      <c r="D105" s="9"/>
      <c r="E105" s="18"/>
      <c r="F105" s="18"/>
      <c r="G105" s="18"/>
      <c r="H105" s="18"/>
      <c r="I105" s="18"/>
      <c r="J105" s="87"/>
      <c r="L105" s="18"/>
      <c r="M105" s="18"/>
      <c r="N105" s="18"/>
      <c r="O105" s="18"/>
      <c r="P105" s="18"/>
      <c r="Q105" s="87"/>
      <c r="Y105" s="90">
        <v>4</v>
      </c>
      <c r="Z105" s="91" t="s">
        <v>9</v>
      </c>
    </row>
    <row r="106" spans="2:30" ht="22" thickTop="1" thickBot="1" x14ac:dyDescent="0.55000000000000004">
      <c r="B106" s="7">
        <v>3</v>
      </c>
      <c r="C106" s="52"/>
      <c r="D106" s="8"/>
      <c r="E106" s="18">
        <f>IF(OR(E11="X",E11="x"),10,E11)</f>
        <v>0</v>
      </c>
      <c r="F106" s="18">
        <f>IF(OR(F11="X",F11="x"),10,F11)</f>
        <v>0</v>
      </c>
      <c r="G106" s="18">
        <f>IF(OR(G11="X",G11="x"),10,G11)</f>
        <v>0</v>
      </c>
      <c r="H106" s="18">
        <f>IF(OR(H11="X",H11="x"),10,H11)</f>
        <v>0</v>
      </c>
      <c r="I106" s="18">
        <f>IF(OR(I11="X",I11="x"),10,I11)</f>
        <v>0</v>
      </c>
      <c r="J106" s="87">
        <f>SUM(E106:I106)</f>
        <v>0</v>
      </c>
      <c r="K106" s="18">
        <f>COUNTIF(E11:I12,"X")</f>
        <v>0</v>
      </c>
      <c r="L106" s="18">
        <f>IF(OR(L11="X",L11="x"),10,L11)</f>
        <v>0</v>
      </c>
      <c r="M106" s="18">
        <f>IF(OR(M11="X",M11="x"),10,M11)</f>
        <v>0</v>
      </c>
      <c r="N106" s="18">
        <f>IF(OR(N11="X",N11="x"),10,N11)</f>
        <v>0</v>
      </c>
      <c r="O106" s="18">
        <f>IF(OR(O11="X",O11="x"),10,O11)</f>
        <v>0</v>
      </c>
      <c r="P106" s="18">
        <f>IF(OR(P11="X",P11="x"),10,P11)</f>
        <v>0</v>
      </c>
      <c r="Q106" s="87">
        <f>SUM(L106:P106)</f>
        <v>0</v>
      </c>
      <c r="R106" s="18">
        <f>COUNTIF(L11:P12,"X")</f>
        <v>0</v>
      </c>
      <c r="T106">
        <f>J106+Q106</f>
        <v>0</v>
      </c>
      <c r="U106">
        <f>K106+R106</f>
        <v>0</v>
      </c>
      <c r="W106">
        <f>T106+(U106*0.1)</f>
        <v>0</v>
      </c>
      <c r="Y106" s="90">
        <v>5</v>
      </c>
      <c r="Z106" s="91" t="s">
        <v>10</v>
      </c>
    </row>
    <row r="107" spans="2:30" ht="21.5" thickBot="1" x14ac:dyDescent="0.55000000000000004">
      <c r="B107" s="5"/>
      <c r="C107" s="51"/>
      <c r="D107" s="9"/>
      <c r="E107" s="18"/>
      <c r="F107" s="18"/>
      <c r="G107" s="18"/>
      <c r="H107" s="18"/>
      <c r="I107" s="18"/>
      <c r="J107" s="87"/>
      <c r="L107" s="18"/>
      <c r="M107" s="18"/>
      <c r="N107" s="18"/>
      <c r="O107" s="18"/>
      <c r="P107" s="18"/>
      <c r="Q107" s="87"/>
      <c r="Y107" s="90">
        <v>6</v>
      </c>
      <c r="Z107" s="91" t="s">
        <v>11</v>
      </c>
    </row>
    <row r="108" spans="2:30" ht="22" thickTop="1" thickBot="1" x14ac:dyDescent="0.55000000000000004">
      <c r="B108" s="7">
        <v>4</v>
      </c>
      <c r="C108" s="52"/>
      <c r="D108" s="8"/>
      <c r="E108" s="18">
        <f>IF(OR(E13="X",E13="x"),10,E13)</f>
        <v>0</v>
      </c>
      <c r="F108" s="18">
        <f>IF(OR(F13="X",F13="x"),10,F13)</f>
        <v>0</v>
      </c>
      <c r="G108" s="18">
        <f>IF(OR(G13="X",G13="x"),10,G13)</f>
        <v>0</v>
      </c>
      <c r="H108" s="18">
        <f>IF(OR(H13="X",H13="x"),10,H13)</f>
        <v>0</v>
      </c>
      <c r="I108" s="18">
        <f>IF(OR(I13="X",I13="x"),10,I13)</f>
        <v>0</v>
      </c>
      <c r="J108" s="87">
        <f>SUM(E108:I108)</f>
        <v>0</v>
      </c>
      <c r="K108" s="18">
        <f>COUNTIF(E13:I14,"X")</f>
        <v>0</v>
      </c>
      <c r="L108" s="18">
        <f>IF(OR(L13="X",L13="x"),10,L13)</f>
        <v>0</v>
      </c>
      <c r="M108" s="18">
        <f>IF(OR(M13="X",M13="x"),10,M13)</f>
        <v>0</v>
      </c>
      <c r="N108" s="18">
        <f>IF(OR(N13="X",N13="x"),10,N13)</f>
        <v>0</v>
      </c>
      <c r="O108" s="18">
        <f>IF(OR(O13="X",O13="x"),10,O13)</f>
        <v>0</v>
      </c>
      <c r="P108" s="18">
        <f>IF(OR(P13="X",P13="x"),10,P13)</f>
        <v>0</v>
      </c>
      <c r="Q108" s="87">
        <f>SUM(L108:P108)</f>
        <v>0</v>
      </c>
      <c r="R108" s="18">
        <f>COUNTIF(L13:P14,"X")</f>
        <v>0</v>
      </c>
      <c r="T108">
        <f>J108+Q108</f>
        <v>0</v>
      </c>
      <c r="U108">
        <f>K108+R108</f>
        <v>0</v>
      </c>
      <c r="W108">
        <f>T108+(U108*0.1)</f>
        <v>0</v>
      </c>
      <c r="Y108" s="90">
        <v>7</v>
      </c>
      <c r="Z108" s="91" t="s">
        <v>12</v>
      </c>
    </row>
    <row r="109" spans="2:30" ht="21.5" thickBot="1" x14ac:dyDescent="0.55000000000000004">
      <c r="B109" s="5"/>
      <c r="C109" s="51"/>
      <c r="D109" s="9"/>
      <c r="E109" s="18"/>
      <c r="F109" s="18"/>
      <c r="G109" s="18"/>
      <c r="H109" s="18"/>
      <c r="I109" s="18"/>
      <c r="J109" s="87"/>
      <c r="L109" s="18"/>
      <c r="M109" s="18"/>
      <c r="N109" s="18"/>
      <c r="O109" s="18"/>
      <c r="P109" s="18"/>
      <c r="Q109" s="87"/>
      <c r="Y109" s="90">
        <v>8</v>
      </c>
      <c r="Z109" s="91" t="s">
        <v>13</v>
      </c>
    </row>
    <row r="110" spans="2:30" ht="22" thickTop="1" thickBot="1" x14ac:dyDescent="0.55000000000000004">
      <c r="B110" s="7">
        <v>5</v>
      </c>
      <c r="C110" s="52"/>
      <c r="D110" s="8"/>
      <c r="E110" s="18">
        <f>IF(OR(E15="X",E15="x"),10,E15)</f>
        <v>0</v>
      </c>
      <c r="F110" s="18">
        <f>IF(OR(F15="X",F15="x"),10,F15)</f>
        <v>0</v>
      </c>
      <c r="G110" s="18">
        <f>IF(OR(G15="X",G15="x"),10,G15)</f>
        <v>0</v>
      </c>
      <c r="H110" s="18">
        <f>IF(OR(H15="X",H15="x"),10,H15)</f>
        <v>0</v>
      </c>
      <c r="I110" s="18">
        <f>IF(OR(I15="X",I15="x"),10,I15)</f>
        <v>0</v>
      </c>
      <c r="J110" s="87">
        <f>SUM(E110:I110)</f>
        <v>0</v>
      </c>
      <c r="K110" s="18">
        <f>COUNTIF(E15:I16,"X")</f>
        <v>0</v>
      </c>
      <c r="L110" s="18">
        <f>IF(OR(L15="X",L15="x"),10,L15)</f>
        <v>0</v>
      </c>
      <c r="M110" s="18">
        <f>IF(OR(M15="X",M15="x"),10,M15)</f>
        <v>0</v>
      </c>
      <c r="N110" s="18">
        <f>IF(OR(N15="X",N15="x"),10,N15)</f>
        <v>0</v>
      </c>
      <c r="O110" s="18">
        <f>IF(OR(O15="X",O15="x"),10,O15)</f>
        <v>0</v>
      </c>
      <c r="P110" s="18">
        <f>IF(OR(P15="X",P15="x"),10,P15)</f>
        <v>0</v>
      </c>
      <c r="Q110" s="87">
        <f>SUM(L110:P110)</f>
        <v>0</v>
      </c>
      <c r="R110" s="18">
        <f>COUNTIF(L15:P16,"X")</f>
        <v>0</v>
      </c>
      <c r="T110">
        <f>J110+Q110</f>
        <v>0</v>
      </c>
      <c r="U110">
        <f>K110+R110</f>
        <v>0</v>
      </c>
      <c r="W110">
        <f>T110+(U110*0.1)</f>
        <v>0</v>
      </c>
      <c r="Y110" s="92">
        <v>9</v>
      </c>
      <c r="Z110" s="93" t="s">
        <v>14</v>
      </c>
    </row>
    <row r="111" spans="2:30" ht="21.5" thickBot="1" x14ac:dyDescent="0.55000000000000004">
      <c r="B111" s="5"/>
      <c r="C111" s="51"/>
      <c r="D111" s="6"/>
      <c r="E111" s="18"/>
      <c r="F111" s="18"/>
      <c r="G111" s="18"/>
      <c r="H111" s="18"/>
      <c r="I111" s="18"/>
      <c r="J111" s="87"/>
      <c r="L111" s="18"/>
      <c r="M111" s="18"/>
      <c r="N111" s="18"/>
      <c r="O111" s="18"/>
      <c r="P111" s="18"/>
      <c r="Q111" s="87"/>
      <c r="Y111" s="94">
        <v>10</v>
      </c>
      <c r="Z111" s="95" t="s">
        <v>68</v>
      </c>
    </row>
    <row r="112" spans="2:30" ht="15" thickTop="1" x14ac:dyDescent="0.35"/>
  </sheetData>
  <sheetProtection sheet="1"/>
  <mergeCells count="202">
    <mergeCell ref="M20:N20"/>
    <mergeCell ref="M21:N21"/>
    <mergeCell ref="E27:K27"/>
    <mergeCell ref="Q27:U27"/>
    <mergeCell ref="AS15:AS16"/>
    <mergeCell ref="AT15:AT16"/>
    <mergeCell ref="E18:K18"/>
    <mergeCell ref="M18:N18"/>
    <mergeCell ref="F19:K19"/>
    <mergeCell ref="M19:N19"/>
    <mergeCell ref="AM15:AM16"/>
    <mergeCell ref="AN15:AN16"/>
    <mergeCell ref="AO15:AO16"/>
    <mergeCell ref="AP15:AP16"/>
    <mergeCell ref="AQ15:AQ16"/>
    <mergeCell ref="AR15:AR16"/>
    <mergeCell ref="AG15:AG16"/>
    <mergeCell ref="AH15:AH16"/>
    <mergeCell ref="AI15:AI16"/>
    <mergeCell ref="AJ15:AJ16"/>
    <mergeCell ref="AK15:AK16"/>
    <mergeCell ref="AL15:AL16"/>
    <mergeCell ref="AA15:AA16"/>
    <mergeCell ref="AB15:AB16"/>
    <mergeCell ref="AC15:AC16"/>
    <mergeCell ref="AD15:AD16"/>
    <mergeCell ref="AE15:AE16"/>
    <mergeCell ref="AF15:AF16"/>
    <mergeCell ref="P15:P16"/>
    <mergeCell ref="Q15:Q16"/>
    <mergeCell ref="R15:R16"/>
    <mergeCell ref="S15:S16"/>
    <mergeCell ref="T15:T16"/>
    <mergeCell ref="Z15:Z16"/>
    <mergeCell ref="J15:J16"/>
    <mergeCell ref="K15:K16"/>
    <mergeCell ref="L15:L16"/>
    <mergeCell ref="M15:M16"/>
    <mergeCell ref="N15:N16"/>
    <mergeCell ref="O15:O16"/>
    <mergeCell ref="A15:A16"/>
    <mergeCell ref="E15:E16"/>
    <mergeCell ref="F15:F16"/>
    <mergeCell ref="G15:G16"/>
    <mergeCell ref="H15:H16"/>
    <mergeCell ref="I15:I16"/>
    <mergeCell ref="AO13:AO14"/>
    <mergeCell ref="AP13:AP14"/>
    <mergeCell ref="AQ13:AQ14"/>
    <mergeCell ref="AR13:AR14"/>
    <mergeCell ref="AS13:AS14"/>
    <mergeCell ref="AT13:AT14"/>
    <mergeCell ref="AI13:AI14"/>
    <mergeCell ref="AJ13:AJ14"/>
    <mergeCell ref="AK13:AK14"/>
    <mergeCell ref="AL13:AL14"/>
    <mergeCell ref="AM13:AM14"/>
    <mergeCell ref="AN13:AN14"/>
    <mergeCell ref="AC13:AC14"/>
    <mergeCell ref="AD13:AD14"/>
    <mergeCell ref="AE13:AE14"/>
    <mergeCell ref="AF13:AF14"/>
    <mergeCell ref="AG13:AG14"/>
    <mergeCell ref="AH13:AH14"/>
    <mergeCell ref="R13:R14"/>
    <mergeCell ref="S13:S14"/>
    <mergeCell ref="T13:T14"/>
    <mergeCell ref="Z13:Z14"/>
    <mergeCell ref="AA13:AA14"/>
    <mergeCell ref="AB13:AB14"/>
    <mergeCell ref="L13:L14"/>
    <mergeCell ref="M13:M14"/>
    <mergeCell ref="N13:N14"/>
    <mergeCell ref="O13:O14"/>
    <mergeCell ref="P13:P14"/>
    <mergeCell ref="Q13:Q14"/>
    <mergeCell ref="AS11:AS12"/>
    <mergeCell ref="AT11:AT12"/>
    <mergeCell ref="A13:A14"/>
    <mergeCell ref="E13:E14"/>
    <mergeCell ref="F13:F14"/>
    <mergeCell ref="G13:G14"/>
    <mergeCell ref="H13:H14"/>
    <mergeCell ref="I13:I14"/>
    <mergeCell ref="J13:J14"/>
    <mergeCell ref="K13:K14"/>
    <mergeCell ref="AM11:AM12"/>
    <mergeCell ref="AN11:AN12"/>
    <mergeCell ref="AO11:AO12"/>
    <mergeCell ref="AP11:AP12"/>
    <mergeCell ref="AQ11:AQ12"/>
    <mergeCell ref="AR11:AR12"/>
    <mergeCell ref="AG11:AG12"/>
    <mergeCell ref="AH11:AH12"/>
    <mergeCell ref="AI11:AI12"/>
    <mergeCell ref="AJ11:AJ12"/>
    <mergeCell ref="AK11:AK12"/>
    <mergeCell ref="AL11:AL12"/>
    <mergeCell ref="AA11:AA12"/>
    <mergeCell ref="AB11:AB12"/>
    <mergeCell ref="AC11:AC12"/>
    <mergeCell ref="AD11:AD12"/>
    <mergeCell ref="AE11:AE12"/>
    <mergeCell ref="AF11:AF12"/>
    <mergeCell ref="P11:P12"/>
    <mergeCell ref="Q11:Q12"/>
    <mergeCell ref="R11:R12"/>
    <mergeCell ref="S11:S12"/>
    <mergeCell ref="T11:T12"/>
    <mergeCell ref="Z11:Z12"/>
    <mergeCell ref="J11:J12"/>
    <mergeCell ref="K11:K12"/>
    <mergeCell ref="L11:L12"/>
    <mergeCell ref="M11:M12"/>
    <mergeCell ref="N11:N12"/>
    <mergeCell ref="O11:O12"/>
    <mergeCell ref="A11:A12"/>
    <mergeCell ref="E11:E12"/>
    <mergeCell ref="F11:F12"/>
    <mergeCell ref="G11:G12"/>
    <mergeCell ref="H11:H12"/>
    <mergeCell ref="I11:I12"/>
    <mergeCell ref="AO9:AO10"/>
    <mergeCell ref="AP9:AP10"/>
    <mergeCell ref="AQ9:AQ10"/>
    <mergeCell ref="AC9:AC10"/>
    <mergeCell ref="AD9:AD10"/>
    <mergeCell ref="AE9:AE10"/>
    <mergeCell ref="AF9:AF10"/>
    <mergeCell ref="AG9:AG10"/>
    <mergeCell ref="AH9:AH10"/>
    <mergeCell ref="R9:R10"/>
    <mergeCell ref="S9:S10"/>
    <mergeCell ref="T9:T10"/>
    <mergeCell ref="Z9:Z10"/>
    <mergeCell ref="AA9:AA10"/>
    <mergeCell ref="AB9:AB10"/>
    <mergeCell ref="L9:L10"/>
    <mergeCell ref="M9:M10"/>
    <mergeCell ref="N9:N10"/>
    <mergeCell ref="AR9:AR10"/>
    <mergeCell ref="AS9:AS10"/>
    <mergeCell ref="AT9:AT10"/>
    <mergeCell ref="AI9:AI10"/>
    <mergeCell ref="AJ9:AJ10"/>
    <mergeCell ref="AK9:AK10"/>
    <mergeCell ref="AL9:AL10"/>
    <mergeCell ref="AM9:AM10"/>
    <mergeCell ref="AN9:AN10"/>
    <mergeCell ref="O9:O10"/>
    <mergeCell ref="P9:P10"/>
    <mergeCell ref="Q9:Q10"/>
    <mergeCell ref="AS7:AS8"/>
    <mergeCell ref="AT7:AT8"/>
    <mergeCell ref="A9:A10"/>
    <mergeCell ref="E9:E10"/>
    <mergeCell ref="F9:F10"/>
    <mergeCell ref="G9:G10"/>
    <mergeCell ref="H9:H10"/>
    <mergeCell ref="I9:I10"/>
    <mergeCell ref="J9:J10"/>
    <mergeCell ref="K9:K10"/>
    <mergeCell ref="AM7:AM8"/>
    <mergeCell ref="AN7:AN8"/>
    <mergeCell ref="AO7:AO8"/>
    <mergeCell ref="AP7:AP8"/>
    <mergeCell ref="AQ7:AQ8"/>
    <mergeCell ref="AR7:AR8"/>
    <mergeCell ref="AG7:AG8"/>
    <mergeCell ref="AH7:AH8"/>
    <mergeCell ref="AI7:AI8"/>
    <mergeCell ref="AJ7:AJ8"/>
    <mergeCell ref="AK7:AK8"/>
    <mergeCell ref="L7:L8"/>
    <mergeCell ref="M7:M8"/>
    <mergeCell ref="N7:N8"/>
    <mergeCell ref="O7:O8"/>
    <mergeCell ref="E5:K5"/>
    <mergeCell ref="L5:Q5"/>
    <mergeCell ref="S5:T5"/>
    <mergeCell ref="AL7:AL8"/>
    <mergeCell ref="AA7:AA8"/>
    <mergeCell ref="AB7:AB8"/>
    <mergeCell ref="AC7:AC8"/>
    <mergeCell ref="AD7:AD8"/>
    <mergeCell ref="AE7:AE8"/>
    <mergeCell ref="AF7:AF8"/>
    <mergeCell ref="P7:P8"/>
    <mergeCell ref="Q7:Q8"/>
    <mergeCell ref="R7:R8"/>
    <mergeCell ref="S7:S8"/>
    <mergeCell ref="T7:T8"/>
    <mergeCell ref="Z7:Z8"/>
    <mergeCell ref="C6:D6"/>
    <mergeCell ref="A7:A8"/>
    <mergeCell ref="E7:E8"/>
    <mergeCell ref="F7:F8"/>
    <mergeCell ref="G7:G8"/>
    <mergeCell ref="H7:H8"/>
    <mergeCell ref="I7:I8"/>
    <mergeCell ref="J7:J8"/>
    <mergeCell ref="K7:K8"/>
  </mergeCells>
  <dataValidations count="5">
    <dataValidation type="list" allowBlank="1" showInputMessage="1" showErrorMessage="1" sqref="E19" xr:uid="{D9A543BA-2066-45F5-9BD3-BCFA8B71F8F0}">
      <formula1>"1,2,3"</formula1>
    </dataValidation>
    <dataValidation type="textLength" allowBlank="1" showInputMessage="1" showErrorMessage="1" sqref="F19:K19" xr:uid="{537A81A0-C470-44EE-9109-B904A2C383AD}">
      <formula1>1</formula1>
      <formula2>20</formula2>
    </dataValidation>
    <dataValidation type="list" allowBlank="1" showInputMessage="1" showErrorMessage="1" sqref="E7:I16 L7:P16" xr:uid="{821E715C-49DC-46F0-9D60-4EE4B65CF79E}">
      <formula1>"0,6,7,8,9,10,X"</formula1>
    </dataValidation>
    <dataValidation type="list" allowBlank="1" showInputMessage="1" showErrorMessage="1" sqref="R20:R24" xr:uid="{D770F60A-AD50-4742-975D-5D7C9B3DB056}">
      <formula1>"O,P"</formula1>
    </dataValidation>
    <dataValidation type="list" allowBlank="1" showInputMessage="1" showErrorMessage="1" sqref="F20:F24" xr:uid="{D234519B-67FE-4E6C-8FBF-DDAC5C029F56}">
      <formula1>"F,M"</formula1>
    </dataValidation>
  </dataValidations>
  <pageMargins left="0.7" right="0.7" top="0.75" bottom="0.75" header="0.3" footer="0.3"/>
  <pageSetup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94F2C-1451-4881-990D-C92A59D39F7C}">
  <sheetPr>
    <tabColor rgb="FFFFFF00"/>
    <pageSetUpPr fitToPage="1"/>
  </sheetPr>
  <dimension ref="A1:AT112"/>
  <sheetViews>
    <sheetView workbookViewId="0">
      <selection activeCell="C44" sqref="C44"/>
    </sheetView>
  </sheetViews>
  <sheetFormatPr defaultRowHeight="14.5" x14ac:dyDescent="0.35"/>
  <cols>
    <col min="3" max="3" width="28.90625" customWidth="1"/>
    <col min="4" max="4" width="42" customWidth="1"/>
    <col min="9" max="9" width="10.08984375" customWidth="1"/>
    <col min="10" max="10" width="9.90625" style="1" customWidth="1"/>
    <col min="11" max="11" width="13.7265625" customWidth="1"/>
    <col min="17" max="17" width="13.453125" customWidth="1"/>
    <col min="18" max="18" width="13.26953125" customWidth="1"/>
    <col min="20" max="20" width="12.26953125" customWidth="1"/>
    <col min="26" max="26" width="11.7265625" customWidth="1"/>
    <col min="31" max="31" width="11.90625" customWidth="1"/>
    <col min="34" max="34" width="12.08984375" customWidth="1"/>
    <col min="39" max="39" width="15.36328125" customWidth="1"/>
  </cols>
  <sheetData>
    <row r="1" spans="1:46" ht="36.5" thickTop="1" x14ac:dyDescent="0.8">
      <c r="B1" s="20"/>
      <c r="C1" s="21"/>
      <c r="D1" s="21"/>
      <c r="E1" s="21"/>
      <c r="F1" s="22" t="s">
        <v>27</v>
      </c>
      <c r="G1" s="21"/>
      <c r="H1" s="21"/>
      <c r="I1" s="21"/>
      <c r="J1" s="23"/>
      <c r="K1" s="21"/>
      <c r="L1" s="21"/>
      <c r="M1" s="21"/>
      <c r="N1" s="21"/>
      <c r="O1" s="21"/>
      <c r="P1" s="21"/>
      <c r="Q1" s="97" t="s">
        <v>97</v>
      </c>
      <c r="R1" s="97">
        <v>4</v>
      </c>
      <c r="S1" s="21"/>
      <c r="T1" s="21"/>
      <c r="U1" s="21"/>
      <c r="V1" s="24"/>
    </row>
    <row r="2" spans="1:46" ht="26" x14ac:dyDescent="0.6">
      <c r="B2" s="25"/>
      <c r="G2" s="26" t="s">
        <v>28</v>
      </c>
      <c r="V2" s="27"/>
    </row>
    <row r="3" spans="1:46" ht="28.5" x14ac:dyDescent="0.65">
      <c r="B3" s="25"/>
      <c r="E3" s="28" t="s">
        <v>29</v>
      </c>
      <c r="V3" s="27"/>
    </row>
    <row r="4" spans="1:46" ht="15" thickBot="1" x14ac:dyDescent="0.4">
      <c r="B4" s="25"/>
      <c r="V4" s="27"/>
    </row>
    <row r="5" spans="1:46" ht="19.5" customHeight="1" thickBot="1" x14ac:dyDescent="0.6">
      <c r="B5" s="25"/>
      <c r="D5" s="17" t="s">
        <v>0</v>
      </c>
      <c r="E5" s="173" t="s">
        <v>4</v>
      </c>
      <c r="F5" s="174"/>
      <c r="G5" s="174"/>
      <c r="H5" s="174"/>
      <c r="I5" s="174"/>
      <c r="J5" s="174"/>
      <c r="K5" s="174"/>
      <c r="L5" s="171" t="s">
        <v>5</v>
      </c>
      <c r="M5" s="172"/>
      <c r="N5" s="172"/>
      <c r="O5" s="172"/>
      <c r="P5" s="172"/>
      <c r="Q5" s="172"/>
      <c r="R5" s="16"/>
      <c r="S5" s="176" t="s">
        <v>3</v>
      </c>
      <c r="T5" s="177"/>
      <c r="V5" s="27"/>
      <c r="AA5" s="38" t="s">
        <v>47</v>
      </c>
      <c r="AH5" s="38" t="s">
        <v>48</v>
      </c>
      <c r="AO5" s="38" t="s">
        <v>49</v>
      </c>
    </row>
    <row r="6" spans="1:46" ht="29.25" customHeight="1" thickTop="1" thickBot="1" x14ac:dyDescent="0.5">
      <c r="A6" s="29"/>
      <c r="B6" s="29"/>
      <c r="C6" s="181" t="s">
        <v>51</v>
      </c>
      <c r="D6" s="182"/>
      <c r="E6" s="2">
        <v>1</v>
      </c>
      <c r="F6" s="2">
        <v>2</v>
      </c>
      <c r="G6" s="2">
        <v>3</v>
      </c>
      <c r="H6" s="2">
        <v>4</v>
      </c>
      <c r="I6" s="2">
        <v>5</v>
      </c>
      <c r="J6" s="13" t="s">
        <v>1</v>
      </c>
      <c r="K6" s="14" t="s">
        <v>15</v>
      </c>
      <c r="L6" s="10">
        <v>1</v>
      </c>
      <c r="M6" s="11">
        <v>2</v>
      </c>
      <c r="N6" s="11">
        <v>3</v>
      </c>
      <c r="O6" s="11">
        <v>4</v>
      </c>
      <c r="P6" s="11">
        <v>5</v>
      </c>
      <c r="Q6" s="12" t="s">
        <v>2</v>
      </c>
      <c r="R6" s="15" t="s">
        <v>15</v>
      </c>
      <c r="S6" s="30"/>
      <c r="T6" s="15" t="s">
        <v>15</v>
      </c>
      <c r="V6" s="27"/>
      <c r="Z6" s="47" t="s">
        <v>35</v>
      </c>
      <c r="AA6" s="48" t="s">
        <v>36</v>
      </c>
      <c r="AB6" s="48" t="s">
        <v>37</v>
      </c>
      <c r="AC6" s="48" t="s">
        <v>38</v>
      </c>
      <c r="AD6" s="48" t="s">
        <v>39</v>
      </c>
      <c r="AE6" s="48" t="s">
        <v>40</v>
      </c>
      <c r="AF6" s="49" t="s">
        <v>41</v>
      </c>
      <c r="AG6" s="39" t="s">
        <v>35</v>
      </c>
      <c r="AH6" s="40" t="s">
        <v>36</v>
      </c>
      <c r="AI6" s="40" t="s">
        <v>37</v>
      </c>
      <c r="AJ6" s="40" t="s">
        <v>38</v>
      </c>
      <c r="AK6" s="40" t="s">
        <v>39</v>
      </c>
      <c r="AL6" s="40" t="s">
        <v>40</v>
      </c>
      <c r="AM6" s="41" t="s">
        <v>41</v>
      </c>
      <c r="AN6" s="39" t="s">
        <v>35</v>
      </c>
      <c r="AO6" s="40" t="s">
        <v>36</v>
      </c>
      <c r="AP6" s="40" t="s">
        <v>37</v>
      </c>
      <c r="AQ6" s="40" t="s">
        <v>38</v>
      </c>
      <c r="AR6" s="40" t="s">
        <v>39</v>
      </c>
      <c r="AS6" s="40" t="s">
        <v>40</v>
      </c>
      <c r="AT6" s="41" t="s">
        <v>41</v>
      </c>
    </row>
    <row r="7" spans="1:46" ht="25.5" customHeight="1" thickTop="1" thickBot="1" x14ac:dyDescent="0.5">
      <c r="A7" s="183">
        <v>1</v>
      </c>
      <c r="B7" s="54" t="s">
        <v>52</v>
      </c>
      <c r="C7" s="81"/>
      <c r="D7" s="55"/>
      <c r="E7" s="140"/>
      <c r="F7" s="140"/>
      <c r="G7" s="140"/>
      <c r="H7" s="140"/>
      <c r="I7" s="140"/>
      <c r="J7" s="142">
        <f>J102</f>
        <v>0</v>
      </c>
      <c r="K7" s="144" t="str">
        <f>IF(K102=0," ",VLOOKUP(K102,$Y$102:$Z$110,2))</f>
        <v xml:space="preserve"> </v>
      </c>
      <c r="L7" s="140"/>
      <c r="M7" s="140"/>
      <c r="N7" s="140"/>
      <c r="O7" s="140"/>
      <c r="P7" s="140"/>
      <c r="Q7" s="142">
        <f>Q102</f>
        <v>0</v>
      </c>
      <c r="R7" s="144" t="str">
        <f>IF(R102=0," ",VLOOKUP(R102,$Y$102:$Z$110,2))</f>
        <v xml:space="preserve"> </v>
      </c>
      <c r="S7" s="142">
        <f>T102</f>
        <v>0</v>
      </c>
      <c r="T7" s="144" t="str">
        <f>IF(U102=10,"xxxxxxxxxx",IF(U102=0," ",VLOOKUP(U102,$Y$102:$Z$110,2)))</f>
        <v xml:space="preserve"> </v>
      </c>
      <c r="V7" s="27"/>
      <c r="Z7" s="178">
        <f>(COUNTIF($E$7:$I$8,0))</f>
        <v>0</v>
      </c>
      <c r="AA7" s="180">
        <f>(COUNTIF($E$7:$I$8,6))</f>
        <v>0</v>
      </c>
      <c r="AB7" s="180">
        <f>(COUNTIF($E$7:$I$8,7))</f>
        <v>0</v>
      </c>
      <c r="AC7" s="180">
        <f>(COUNTIF($E$7:$I$8,8))</f>
        <v>0</v>
      </c>
      <c r="AD7" s="180">
        <f>(COUNTIF($E$7:$I$8,9))</f>
        <v>0</v>
      </c>
      <c r="AE7" s="180">
        <f>(COUNTIF($E$7:$I$8,10))</f>
        <v>0</v>
      </c>
      <c r="AF7" s="179">
        <f>K102</f>
        <v>0</v>
      </c>
      <c r="AG7" s="152">
        <f>(COUNTIF($L7:$P8,0))</f>
        <v>0</v>
      </c>
      <c r="AH7" s="149">
        <f>(COUNTIF($L7:$P8,6))</f>
        <v>0</v>
      </c>
      <c r="AI7" s="149">
        <f>(COUNTIF($L7:$P8,7))</f>
        <v>0</v>
      </c>
      <c r="AJ7" s="149">
        <f>(COUNTIF($L7:$P8,8))</f>
        <v>0</v>
      </c>
      <c r="AK7" s="149">
        <f>(COUNTIF($L7:$P8,9))</f>
        <v>0</v>
      </c>
      <c r="AL7" s="149">
        <f>(COUNTIF($L7:$P8,10))</f>
        <v>0</v>
      </c>
      <c r="AM7" s="156">
        <f>R102</f>
        <v>0</v>
      </c>
      <c r="AN7" s="152">
        <f>Z7+AG7</f>
        <v>0</v>
      </c>
      <c r="AO7" s="149">
        <f t="shared" ref="AO7:AT7" si="0">AA7+AH7</f>
        <v>0</v>
      </c>
      <c r="AP7" s="149">
        <f t="shared" si="0"/>
        <v>0</v>
      </c>
      <c r="AQ7" s="149">
        <f t="shared" si="0"/>
        <v>0</v>
      </c>
      <c r="AR7" s="149">
        <f t="shared" si="0"/>
        <v>0</v>
      </c>
      <c r="AS7" s="149">
        <f t="shared" si="0"/>
        <v>0</v>
      </c>
      <c r="AT7" s="156">
        <f t="shared" si="0"/>
        <v>0</v>
      </c>
    </row>
    <row r="8" spans="1:46" ht="22" thickTop="1" thickBot="1" x14ac:dyDescent="0.5">
      <c r="A8" s="183"/>
      <c r="B8" s="53" t="s">
        <v>50</v>
      </c>
      <c r="C8" s="82"/>
      <c r="D8" s="83"/>
      <c r="E8" s="141"/>
      <c r="F8" s="141"/>
      <c r="G8" s="141"/>
      <c r="H8" s="141"/>
      <c r="I8" s="141"/>
      <c r="J8" s="143"/>
      <c r="K8" s="144"/>
      <c r="L8" s="141"/>
      <c r="M8" s="141"/>
      <c r="N8" s="141"/>
      <c r="O8" s="141"/>
      <c r="P8" s="141"/>
      <c r="Q8" s="143"/>
      <c r="R8" s="144"/>
      <c r="S8" s="143"/>
      <c r="T8" s="144"/>
      <c r="V8" s="27"/>
      <c r="Z8" s="151"/>
      <c r="AA8" s="150"/>
      <c r="AB8" s="150"/>
      <c r="AC8" s="150"/>
      <c r="AD8" s="150"/>
      <c r="AE8" s="150"/>
      <c r="AF8" s="153"/>
      <c r="AG8" s="151"/>
      <c r="AH8" s="150"/>
      <c r="AI8" s="150"/>
      <c r="AJ8" s="150"/>
      <c r="AK8" s="150"/>
      <c r="AL8" s="150"/>
      <c r="AM8" s="153"/>
      <c r="AN8" s="151"/>
      <c r="AO8" s="150"/>
      <c r="AP8" s="150"/>
      <c r="AQ8" s="150"/>
      <c r="AR8" s="150"/>
      <c r="AS8" s="150"/>
      <c r="AT8" s="153"/>
    </row>
    <row r="9" spans="1:46" ht="21.65" customHeight="1" thickTop="1" thickBot="1" x14ac:dyDescent="0.5">
      <c r="A9" s="183">
        <v>2</v>
      </c>
      <c r="B9" s="54" t="s">
        <v>52</v>
      </c>
      <c r="C9" s="84"/>
      <c r="D9" s="56"/>
      <c r="E9" s="140"/>
      <c r="F9" s="140"/>
      <c r="G9" s="140"/>
      <c r="H9" s="140"/>
      <c r="I9" s="140"/>
      <c r="J9" s="142">
        <f>J104</f>
        <v>0</v>
      </c>
      <c r="K9" s="144" t="str">
        <f>IF(K104=0," ",VLOOKUP(K104,$Y$102:$Z$110,2))</f>
        <v xml:space="preserve"> </v>
      </c>
      <c r="L9" s="140"/>
      <c r="M9" s="140"/>
      <c r="N9" s="140"/>
      <c r="O9" s="140"/>
      <c r="P9" s="140"/>
      <c r="Q9" s="142">
        <f>Q104</f>
        <v>0</v>
      </c>
      <c r="R9" s="144" t="str">
        <f>IF(R104=0," ",VLOOKUP(R104,$Y$102:$Z$110,2))</f>
        <v xml:space="preserve"> </v>
      </c>
      <c r="S9" s="142">
        <f>T104</f>
        <v>0</v>
      </c>
      <c r="T9" s="144" t="str">
        <f>IF(U104=10,"xxxxxxxxxx",IF(U104=0," ",VLOOKUP(U104,$Y$102:$Z$110,2)))</f>
        <v xml:space="preserve"> </v>
      </c>
      <c r="V9" s="27"/>
      <c r="Z9" s="151">
        <f>(COUNTIF($E$9:$I$10,0))</f>
        <v>0</v>
      </c>
      <c r="AA9" s="150">
        <f>(COUNTIF($E$9:$I$10,6))</f>
        <v>0</v>
      </c>
      <c r="AB9" s="150">
        <f>(COUNTIF($E$9:$I$10,7))</f>
        <v>0</v>
      </c>
      <c r="AC9" s="150">
        <f>(COUNTIF($E$9:$I$10,8))</f>
        <v>0</v>
      </c>
      <c r="AD9" s="150">
        <f>(COUNTIF($E$9:$I$10,9))</f>
        <v>0</v>
      </c>
      <c r="AE9" s="150">
        <f>(COUNTIF($E$9:$I$10,10))</f>
        <v>0</v>
      </c>
      <c r="AF9" s="153">
        <f t="shared" ref="AF9" si="1">K104</f>
        <v>0</v>
      </c>
      <c r="AG9" s="151">
        <f t="shared" ref="AG9" si="2">(COUNTIF($L9:$P10,0))</f>
        <v>0</v>
      </c>
      <c r="AH9" s="150">
        <f t="shared" ref="AH9" si="3">(COUNTIF($L9:$P10,6))</f>
        <v>0</v>
      </c>
      <c r="AI9" s="150">
        <f t="shared" ref="AI9" si="4">(COUNTIF($L9:$P10,7))</f>
        <v>0</v>
      </c>
      <c r="AJ9" s="150">
        <f t="shared" ref="AJ9" si="5">(COUNTIF($L9:$P10,8))</f>
        <v>0</v>
      </c>
      <c r="AK9" s="150">
        <f t="shared" ref="AK9" si="6">(COUNTIF($L9:$P10,9))</f>
        <v>0</v>
      </c>
      <c r="AL9" s="150">
        <f t="shared" ref="AL9" si="7">(COUNTIF($L9:$P10,10))</f>
        <v>0</v>
      </c>
      <c r="AM9" s="153">
        <f t="shared" ref="AM9" si="8">R104</f>
        <v>0</v>
      </c>
      <c r="AN9" s="151">
        <f t="shared" ref="AN9:AT9" si="9">Z9+AG9</f>
        <v>0</v>
      </c>
      <c r="AO9" s="150">
        <f t="shared" si="9"/>
        <v>0</v>
      </c>
      <c r="AP9" s="150">
        <f t="shared" si="9"/>
        <v>0</v>
      </c>
      <c r="AQ9" s="150">
        <f t="shared" si="9"/>
        <v>0</v>
      </c>
      <c r="AR9" s="150">
        <f t="shared" si="9"/>
        <v>0</v>
      </c>
      <c r="AS9" s="150">
        <f t="shared" si="9"/>
        <v>0</v>
      </c>
      <c r="AT9" s="153">
        <f t="shared" si="9"/>
        <v>0</v>
      </c>
    </row>
    <row r="10" spans="1:46" ht="22" thickTop="1" thickBot="1" x14ac:dyDescent="0.5">
      <c r="A10" s="183"/>
      <c r="B10" s="53" t="s">
        <v>50</v>
      </c>
      <c r="C10" s="82"/>
      <c r="D10" s="83"/>
      <c r="E10" s="141"/>
      <c r="F10" s="141"/>
      <c r="G10" s="141"/>
      <c r="H10" s="141"/>
      <c r="I10" s="141"/>
      <c r="J10" s="143"/>
      <c r="K10" s="144"/>
      <c r="L10" s="141"/>
      <c r="M10" s="141"/>
      <c r="N10" s="141"/>
      <c r="O10" s="141"/>
      <c r="P10" s="141"/>
      <c r="Q10" s="143"/>
      <c r="R10" s="144"/>
      <c r="S10" s="143"/>
      <c r="T10" s="144"/>
      <c r="V10" s="27"/>
      <c r="Z10" s="151"/>
      <c r="AA10" s="150"/>
      <c r="AB10" s="150"/>
      <c r="AC10" s="150"/>
      <c r="AD10" s="150"/>
      <c r="AE10" s="150"/>
      <c r="AF10" s="153"/>
      <c r="AG10" s="151"/>
      <c r="AH10" s="150"/>
      <c r="AI10" s="150"/>
      <c r="AJ10" s="150"/>
      <c r="AK10" s="150"/>
      <c r="AL10" s="150"/>
      <c r="AM10" s="153"/>
      <c r="AN10" s="151"/>
      <c r="AO10" s="150"/>
      <c r="AP10" s="150"/>
      <c r="AQ10" s="150"/>
      <c r="AR10" s="150"/>
      <c r="AS10" s="150"/>
      <c r="AT10" s="153"/>
    </row>
    <row r="11" spans="1:46" ht="23.15" customHeight="1" thickTop="1" thickBot="1" x14ac:dyDescent="0.5">
      <c r="A11" s="183">
        <v>3</v>
      </c>
      <c r="B11" s="54" t="s">
        <v>52</v>
      </c>
      <c r="C11" s="84"/>
      <c r="D11" s="56"/>
      <c r="E11" s="140"/>
      <c r="F11" s="140"/>
      <c r="G11" s="140"/>
      <c r="H11" s="140"/>
      <c r="I11" s="140"/>
      <c r="J11" s="142">
        <f>J106</f>
        <v>0</v>
      </c>
      <c r="K11" s="144" t="str">
        <f>IF(K106=0," ",VLOOKUP(K106,$Y$102:$Z$110,2))</f>
        <v xml:space="preserve"> </v>
      </c>
      <c r="L11" s="140"/>
      <c r="M11" s="140"/>
      <c r="N11" s="140"/>
      <c r="O11" s="140"/>
      <c r="P11" s="140"/>
      <c r="Q11" s="142">
        <f>Q106</f>
        <v>0</v>
      </c>
      <c r="R11" s="144" t="str">
        <f>IF(R106=0," ",VLOOKUP(R106,$Y$102:$Z$110,2))</f>
        <v xml:space="preserve"> </v>
      </c>
      <c r="S11" s="142">
        <f>T106</f>
        <v>0</v>
      </c>
      <c r="T11" s="144" t="str">
        <f>IF(U106=10,"xxxxxxxxxx",IF(U106=0," ",VLOOKUP(U106,$Y$102:$Z$110,2)))</f>
        <v xml:space="preserve"> </v>
      </c>
      <c r="V11" s="27"/>
      <c r="Z11" s="151">
        <f>(COUNTIF($E$11:$I$12,0))</f>
        <v>0</v>
      </c>
      <c r="AA11" s="150">
        <f>(COUNTIF($E$11:$I$12,6))</f>
        <v>0</v>
      </c>
      <c r="AB11" s="150">
        <f>(COUNTIF($E$11:$I$12,7))</f>
        <v>0</v>
      </c>
      <c r="AC11" s="150">
        <f>(COUNTIF($E$11:$I$12,8))</f>
        <v>0</v>
      </c>
      <c r="AD11" s="150">
        <f>(COUNTIF($E$11:$I$12,9))</f>
        <v>0</v>
      </c>
      <c r="AE11" s="150">
        <f>(COUNTIF($E$11:$I$12,10))</f>
        <v>0</v>
      </c>
      <c r="AF11" s="153">
        <f t="shared" ref="AF11" si="10">K106</f>
        <v>0</v>
      </c>
      <c r="AG11" s="151">
        <f t="shared" ref="AG11" si="11">(COUNTIF($L11:$P12,0))</f>
        <v>0</v>
      </c>
      <c r="AH11" s="150">
        <f t="shared" ref="AH11" si="12">(COUNTIF($L11:$P12,6))</f>
        <v>0</v>
      </c>
      <c r="AI11" s="150">
        <f t="shared" ref="AI11" si="13">(COUNTIF($L11:$P12,7))</f>
        <v>0</v>
      </c>
      <c r="AJ11" s="150">
        <f t="shared" ref="AJ11" si="14">(COUNTIF($L11:$P12,8))</f>
        <v>0</v>
      </c>
      <c r="AK11" s="150">
        <f t="shared" ref="AK11" si="15">(COUNTIF($L11:$P12,9))</f>
        <v>0</v>
      </c>
      <c r="AL11" s="150">
        <f t="shared" ref="AL11" si="16">(COUNTIF($L11:$P12,10))</f>
        <v>0</v>
      </c>
      <c r="AM11" s="153">
        <f t="shared" ref="AM11" si="17">R106</f>
        <v>0</v>
      </c>
      <c r="AN11" s="151">
        <f t="shared" ref="AN11:AT11" si="18">Z11+AG11</f>
        <v>0</v>
      </c>
      <c r="AO11" s="150">
        <f t="shared" si="18"/>
        <v>0</v>
      </c>
      <c r="AP11" s="150">
        <f t="shared" si="18"/>
        <v>0</v>
      </c>
      <c r="AQ11" s="150">
        <f t="shared" si="18"/>
        <v>0</v>
      </c>
      <c r="AR11" s="150">
        <f t="shared" si="18"/>
        <v>0</v>
      </c>
      <c r="AS11" s="150">
        <f t="shared" si="18"/>
        <v>0</v>
      </c>
      <c r="AT11" s="153">
        <f t="shared" si="18"/>
        <v>0</v>
      </c>
    </row>
    <row r="12" spans="1:46" ht="22" thickTop="1" thickBot="1" x14ac:dyDescent="0.5">
      <c r="A12" s="183"/>
      <c r="B12" s="53" t="s">
        <v>50</v>
      </c>
      <c r="C12" s="82"/>
      <c r="D12" s="85"/>
      <c r="E12" s="175"/>
      <c r="F12" s="141"/>
      <c r="G12" s="141"/>
      <c r="H12" s="141"/>
      <c r="I12" s="141"/>
      <c r="J12" s="143"/>
      <c r="K12" s="144"/>
      <c r="L12" s="175"/>
      <c r="M12" s="141"/>
      <c r="N12" s="141"/>
      <c r="O12" s="141"/>
      <c r="P12" s="141"/>
      <c r="Q12" s="143"/>
      <c r="R12" s="144"/>
      <c r="S12" s="143"/>
      <c r="T12" s="144"/>
      <c r="V12" s="27"/>
      <c r="Z12" s="151"/>
      <c r="AA12" s="150"/>
      <c r="AB12" s="150"/>
      <c r="AC12" s="150"/>
      <c r="AD12" s="150"/>
      <c r="AE12" s="150"/>
      <c r="AF12" s="153"/>
      <c r="AG12" s="151"/>
      <c r="AH12" s="150"/>
      <c r="AI12" s="150"/>
      <c r="AJ12" s="150"/>
      <c r="AK12" s="150"/>
      <c r="AL12" s="150"/>
      <c r="AM12" s="153"/>
      <c r="AN12" s="151"/>
      <c r="AO12" s="150"/>
      <c r="AP12" s="150"/>
      <c r="AQ12" s="150"/>
      <c r="AR12" s="150"/>
      <c r="AS12" s="150"/>
      <c r="AT12" s="153"/>
    </row>
    <row r="13" spans="1:46" ht="22" customHeight="1" thickTop="1" thickBot="1" x14ac:dyDescent="0.5">
      <c r="A13" s="183">
        <v>4</v>
      </c>
      <c r="B13" s="54" t="s">
        <v>52</v>
      </c>
      <c r="C13" s="84"/>
      <c r="D13" s="56"/>
      <c r="E13" s="140"/>
      <c r="F13" s="140"/>
      <c r="G13" s="140"/>
      <c r="H13" s="140"/>
      <c r="I13" s="140"/>
      <c r="J13" s="142">
        <f>J108</f>
        <v>0</v>
      </c>
      <c r="K13" s="144" t="str">
        <f>IF(K108=0," ",VLOOKUP(K108,$Y$102:$Z$110,2))</f>
        <v xml:space="preserve"> </v>
      </c>
      <c r="L13" s="140"/>
      <c r="M13" s="140"/>
      <c r="N13" s="140"/>
      <c r="O13" s="140"/>
      <c r="P13" s="140"/>
      <c r="Q13" s="142">
        <f>Q108</f>
        <v>0</v>
      </c>
      <c r="R13" s="144" t="str">
        <f>IF(R108=0," ",VLOOKUP(R108,$Y$102:$Z$110,2))</f>
        <v xml:space="preserve"> </v>
      </c>
      <c r="S13" s="142">
        <f>T108</f>
        <v>0</v>
      </c>
      <c r="T13" s="144" t="str">
        <f>IF(U108=10,"xxxxxxxxxx",IF(U108=0," ",VLOOKUP(U108,$Y$102:$Z$110,2)))</f>
        <v xml:space="preserve"> </v>
      </c>
      <c r="V13" s="27"/>
      <c r="Z13" s="151">
        <f>(COUNTIF($E$13:$I$14,0))</f>
        <v>0</v>
      </c>
      <c r="AA13" s="150">
        <f>(COUNTIF($E$13:$I$14,6))</f>
        <v>0</v>
      </c>
      <c r="AB13" s="150">
        <f>(COUNTIF($E$13:$I$14,7))</f>
        <v>0</v>
      </c>
      <c r="AC13" s="150">
        <f>(COUNTIF($E$13:$I$14,8))</f>
        <v>0</v>
      </c>
      <c r="AD13" s="150">
        <f>(COUNTIF($E$13:$I$14,9))</f>
        <v>0</v>
      </c>
      <c r="AE13" s="150">
        <f>(COUNTIF($E$13:$I$14,10))</f>
        <v>0</v>
      </c>
      <c r="AF13" s="153">
        <f t="shared" ref="AF13" si="19">K108</f>
        <v>0</v>
      </c>
      <c r="AG13" s="151">
        <f t="shared" ref="AG13" si="20">(COUNTIF($L13:$P14,0))</f>
        <v>0</v>
      </c>
      <c r="AH13" s="150">
        <f t="shared" ref="AH13" si="21">(COUNTIF($L13:$P14,6))</f>
        <v>0</v>
      </c>
      <c r="AI13" s="150">
        <f t="shared" ref="AI13" si="22">(COUNTIF($L13:$P14,7))</f>
        <v>0</v>
      </c>
      <c r="AJ13" s="150">
        <f t="shared" ref="AJ13" si="23">(COUNTIF($L13:$P14,8))</f>
        <v>0</v>
      </c>
      <c r="AK13" s="150">
        <f t="shared" ref="AK13" si="24">(COUNTIF($L13:$P14,9))</f>
        <v>0</v>
      </c>
      <c r="AL13" s="150">
        <f t="shared" ref="AL13" si="25">(COUNTIF($L13:$P14,10))</f>
        <v>0</v>
      </c>
      <c r="AM13" s="153">
        <f t="shared" ref="AM13" si="26">R108</f>
        <v>0</v>
      </c>
      <c r="AN13" s="151">
        <f t="shared" ref="AN13:AT13" si="27">Z13+AG13</f>
        <v>0</v>
      </c>
      <c r="AO13" s="150">
        <f t="shared" si="27"/>
        <v>0</v>
      </c>
      <c r="AP13" s="150">
        <f t="shared" si="27"/>
        <v>0</v>
      </c>
      <c r="AQ13" s="150">
        <f t="shared" si="27"/>
        <v>0</v>
      </c>
      <c r="AR13" s="150">
        <f t="shared" si="27"/>
        <v>0</v>
      </c>
      <c r="AS13" s="150">
        <f t="shared" si="27"/>
        <v>0</v>
      </c>
      <c r="AT13" s="153">
        <f t="shared" si="27"/>
        <v>0</v>
      </c>
    </row>
    <row r="14" spans="1:46" ht="22" thickTop="1" thickBot="1" x14ac:dyDescent="0.5">
      <c r="A14" s="183"/>
      <c r="B14" s="53" t="s">
        <v>50</v>
      </c>
      <c r="C14" s="82"/>
      <c r="D14" s="83"/>
      <c r="E14" s="141"/>
      <c r="F14" s="141"/>
      <c r="G14" s="141"/>
      <c r="H14" s="141"/>
      <c r="I14" s="141"/>
      <c r="J14" s="143"/>
      <c r="K14" s="144"/>
      <c r="L14" s="141"/>
      <c r="M14" s="141"/>
      <c r="N14" s="141"/>
      <c r="O14" s="141"/>
      <c r="P14" s="141"/>
      <c r="Q14" s="143"/>
      <c r="R14" s="144"/>
      <c r="S14" s="143"/>
      <c r="T14" s="144"/>
      <c r="V14" s="27"/>
      <c r="Z14" s="151"/>
      <c r="AA14" s="150"/>
      <c r="AB14" s="150"/>
      <c r="AC14" s="150"/>
      <c r="AD14" s="150"/>
      <c r="AE14" s="150"/>
      <c r="AF14" s="153"/>
      <c r="AG14" s="151"/>
      <c r="AH14" s="150"/>
      <c r="AI14" s="150"/>
      <c r="AJ14" s="150"/>
      <c r="AK14" s="150"/>
      <c r="AL14" s="150"/>
      <c r="AM14" s="153"/>
      <c r="AN14" s="151"/>
      <c r="AO14" s="150"/>
      <c r="AP14" s="150"/>
      <c r="AQ14" s="150"/>
      <c r="AR14" s="150"/>
      <c r="AS14" s="150"/>
      <c r="AT14" s="153"/>
    </row>
    <row r="15" spans="1:46" ht="23.5" customHeight="1" thickTop="1" thickBot="1" x14ac:dyDescent="0.5">
      <c r="A15" s="183">
        <v>5</v>
      </c>
      <c r="B15" s="54" t="s">
        <v>52</v>
      </c>
      <c r="C15" s="84"/>
      <c r="D15" s="56"/>
      <c r="E15" s="140"/>
      <c r="F15" s="140"/>
      <c r="G15" s="140"/>
      <c r="H15" s="140"/>
      <c r="I15" s="140"/>
      <c r="J15" s="142">
        <f>J110</f>
        <v>0</v>
      </c>
      <c r="K15" s="144" t="str">
        <f>IF(K110=0," ",VLOOKUP(K110,$Y$102:$Z$110,2))</f>
        <v xml:space="preserve"> </v>
      </c>
      <c r="L15" s="140"/>
      <c r="M15" s="140"/>
      <c r="N15" s="140"/>
      <c r="O15" s="140"/>
      <c r="P15" s="140"/>
      <c r="Q15" s="142">
        <f>Q110</f>
        <v>0</v>
      </c>
      <c r="R15" s="144" t="str">
        <f>IF(R110=0," ",VLOOKUP(R110,$Y$102:$Z$110,2))</f>
        <v xml:space="preserve"> </v>
      </c>
      <c r="S15" s="142">
        <f>T110</f>
        <v>0</v>
      </c>
      <c r="T15" s="144" t="str">
        <f>IF(U110=10,"xxxxxxxxxx",IF(U110=0," ",VLOOKUP(U110,$Y$102:$Z$110,2)))</f>
        <v xml:space="preserve"> </v>
      </c>
      <c r="V15" s="27"/>
      <c r="Z15" s="151">
        <f>(COUNTIF($E$15:$I$16,0))</f>
        <v>0</v>
      </c>
      <c r="AA15" s="150">
        <f>(COUNTIF($E$15:$I$16,6))</f>
        <v>0</v>
      </c>
      <c r="AB15" s="150">
        <f>(COUNTIF($E$15:$I$16,7))</f>
        <v>0</v>
      </c>
      <c r="AC15" s="150">
        <f>(COUNTIF($E$15:$I$16,8))</f>
        <v>0</v>
      </c>
      <c r="AD15" s="150">
        <f>(COUNTIF($E$15:$I$16,9))</f>
        <v>0</v>
      </c>
      <c r="AE15" s="150">
        <f>(COUNTIF($E$15:$I$16,10))</f>
        <v>0</v>
      </c>
      <c r="AF15" s="153">
        <f t="shared" ref="AF15" si="28">K110</f>
        <v>0</v>
      </c>
      <c r="AG15" s="151">
        <f t="shared" ref="AG15" si="29">(COUNTIF($L15:$P16,0))</f>
        <v>0</v>
      </c>
      <c r="AH15" s="150">
        <f t="shared" ref="AH15" si="30">(COUNTIF($L15:$P16,6))</f>
        <v>0</v>
      </c>
      <c r="AI15" s="150">
        <f t="shared" ref="AI15" si="31">(COUNTIF($L15:$P16,7))</f>
        <v>0</v>
      </c>
      <c r="AJ15" s="150">
        <f t="shared" ref="AJ15" si="32">(COUNTIF($L15:$P16,8))</f>
        <v>0</v>
      </c>
      <c r="AK15" s="150">
        <f t="shared" ref="AK15" si="33">(COUNTIF($L15:$P16,9))</f>
        <v>0</v>
      </c>
      <c r="AL15" s="150">
        <f t="shared" ref="AL15" si="34">(COUNTIF($L15:$P16,10))</f>
        <v>0</v>
      </c>
      <c r="AM15" s="153">
        <f t="shared" ref="AM15" si="35">R110</f>
        <v>0</v>
      </c>
      <c r="AN15" s="151">
        <f t="shared" ref="AN15:AT15" si="36">Z15+AG15</f>
        <v>0</v>
      </c>
      <c r="AO15" s="150">
        <f t="shared" si="36"/>
        <v>0</v>
      </c>
      <c r="AP15" s="150">
        <f t="shared" si="36"/>
        <v>0</v>
      </c>
      <c r="AQ15" s="150">
        <f t="shared" si="36"/>
        <v>0</v>
      </c>
      <c r="AR15" s="150">
        <f t="shared" si="36"/>
        <v>0</v>
      </c>
      <c r="AS15" s="150">
        <f t="shared" si="36"/>
        <v>0</v>
      </c>
      <c r="AT15" s="153">
        <f t="shared" si="36"/>
        <v>0</v>
      </c>
    </row>
    <row r="16" spans="1:46" ht="22" thickTop="1" thickBot="1" x14ac:dyDescent="0.5">
      <c r="A16" s="183"/>
      <c r="B16" s="53" t="s">
        <v>50</v>
      </c>
      <c r="C16" s="82"/>
      <c r="D16" s="83"/>
      <c r="E16" s="141"/>
      <c r="F16" s="141"/>
      <c r="G16" s="141"/>
      <c r="H16" s="141"/>
      <c r="I16" s="141"/>
      <c r="J16" s="143"/>
      <c r="K16" s="144"/>
      <c r="L16" s="141"/>
      <c r="M16" s="141"/>
      <c r="N16" s="141"/>
      <c r="O16" s="141"/>
      <c r="P16" s="141"/>
      <c r="Q16" s="143"/>
      <c r="R16" s="144"/>
      <c r="S16" s="143"/>
      <c r="T16" s="144"/>
      <c r="V16" s="27"/>
      <c r="Z16" s="157"/>
      <c r="AA16" s="154"/>
      <c r="AB16" s="154"/>
      <c r="AC16" s="154"/>
      <c r="AD16" s="154"/>
      <c r="AE16" s="154"/>
      <c r="AF16" s="155"/>
      <c r="AG16" s="157"/>
      <c r="AH16" s="154"/>
      <c r="AI16" s="154"/>
      <c r="AJ16" s="154"/>
      <c r="AK16" s="154"/>
      <c r="AL16" s="154"/>
      <c r="AM16" s="155"/>
      <c r="AN16" s="157"/>
      <c r="AO16" s="154"/>
      <c r="AP16" s="154"/>
      <c r="AQ16" s="154"/>
      <c r="AR16" s="154"/>
      <c r="AS16" s="154"/>
      <c r="AT16" s="155"/>
    </row>
    <row r="17" spans="2:22" ht="15.5" thickTop="1" thickBot="1" x14ac:dyDescent="0.4">
      <c r="B17" s="25"/>
      <c r="V17" s="27"/>
    </row>
    <row r="18" spans="2:22" ht="15.5" thickTop="1" thickBot="1" x14ac:dyDescent="0.4">
      <c r="B18" s="25"/>
      <c r="D18" s="31" t="s">
        <v>16</v>
      </c>
      <c r="E18" s="161">
        <f>'SUMMARY SHEET'!D5</f>
        <v>0</v>
      </c>
      <c r="F18" s="162"/>
      <c r="G18" s="162"/>
      <c r="H18" s="162"/>
      <c r="I18" s="162"/>
      <c r="J18" s="162"/>
      <c r="K18" s="163"/>
      <c r="M18" s="170" t="s">
        <v>71</v>
      </c>
      <c r="N18" s="170"/>
      <c r="P18" t="s">
        <v>18</v>
      </c>
      <c r="Q18" s="86">
        <f>'SUMMARY SHEET'!D3</f>
        <v>0</v>
      </c>
      <c r="V18" s="27"/>
    </row>
    <row r="19" spans="2:22" ht="24.5" thickTop="1" thickBot="1" x14ac:dyDescent="0.6">
      <c r="B19" s="25"/>
      <c r="D19" s="31" t="s">
        <v>17</v>
      </c>
      <c r="E19" s="44"/>
      <c r="F19" s="162" t="e">
        <f>VLOOKUP(E19,AC102:AD104,2)</f>
        <v>#N/A</v>
      </c>
      <c r="G19" s="162"/>
      <c r="H19" s="162"/>
      <c r="I19" s="162"/>
      <c r="J19" s="162"/>
      <c r="K19" s="163"/>
      <c r="M19" s="164" t="s">
        <v>72</v>
      </c>
      <c r="N19" s="165"/>
      <c r="P19" t="s">
        <v>19</v>
      </c>
      <c r="Q19" s="32" t="s">
        <v>20</v>
      </c>
      <c r="V19" s="27"/>
    </row>
    <row r="20" spans="2:22" ht="15.5" thickTop="1" thickBot="1" x14ac:dyDescent="0.4">
      <c r="B20" s="25"/>
      <c r="D20">
        <v>1</v>
      </c>
      <c r="E20" s="18" t="s">
        <v>21</v>
      </c>
      <c r="F20" s="42"/>
      <c r="H20" t="s">
        <v>22</v>
      </c>
      <c r="J20" s="33" t="s">
        <v>23</v>
      </c>
      <c r="K20" s="57"/>
      <c r="M20" s="166" t="s">
        <v>73</v>
      </c>
      <c r="N20" s="167"/>
      <c r="Q20" s="31" t="s">
        <v>24</v>
      </c>
      <c r="R20" s="43"/>
      <c r="T20" t="s">
        <v>98</v>
      </c>
      <c r="V20" s="27"/>
    </row>
    <row r="21" spans="2:22" ht="15.5" thickTop="1" thickBot="1" x14ac:dyDescent="0.4">
      <c r="B21" s="25"/>
      <c r="D21">
        <v>2</v>
      </c>
      <c r="E21" s="18" t="s">
        <v>21</v>
      </c>
      <c r="F21" s="42"/>
      <c r="H21" t="s">
        <v>22</v>
      </c>
      <c r="J21" s="33" t="s">
        <v>23</v>
      </c>
      <c r="K21" s="44"/>
      <c r="M21" s="168" t="s">
        <v>74</v>
      </c>
      <c r="N21" s="169"/>
      <c r="Q21" s="31" t="s">
        <v>24</v>
      </c>
      <c r="R21" s="43"/>
      <c r="T21" t="s">
        <v>99</v>
      </c>
      <c r="V21" s="27"/>
    </row>
    <row r="22" spans="2:22" ht="15.5" thickTop="1" thickBot="1" x14ac:dyDescent="0.4">
      <c r="B22" s="25"/>
      <c r="D22">
        <v>3</v>
      </c>
      <c r="E22" s="18" t="s">
        <v>21</v>
      </c>
      <c r="F22" s="42"/>
      <c r="H22" t="s">
        <v>22</v>
      </c>
      <c r="J22" s="33" t="s">
        <v>23</v>
      </c>
      <c r="K22" s="44"/>
      <c r="Q22" s="31" t="s">
        <v>24</v>
      </c>
      <c r="R22" s="43"/>
      <c r="V22" s="27"/>
    </row>
    <row r="23" spans="2:22" ht="15.5" thickTop="1" thickBot="1" x14ac:dyDescent="0.4">
      <c r="B23" s="25"/>
      <c r="D23">
        <v>4</v>
      </c>
      <c r="E23" s="18" t="s">
        <v>21</v>
      </c>
      <c r="F23" s="42"/>
      <c r="H23" t="s">
        <v>22</v>
      </c>
      <c r="J23" s="33" t="s">
        <v>23</v>
      </c>
      <c r="K23" s="44"/>
      <c r="Q23" s="31" t="s">
        <v>24</v>
      </c>
      <c r="R23" s="43"/>
      <c r="V23" s="27"/>
    </row>
    <row r="24" spans="2:22" ht="15.5" thickTop="1" thickBot="1" x14ac:dyDescent="0.4">
      <c r="B24" s="25"/>
      <c r="D24">
        <v>5</v>
      </c>
      <c r="E24" s="18" t="s">
        <v>21</v>
      </c>
      <c r="F24" s="42"/>
      <c r="H24" t="s">
        <v>22</v>
      </c>
      <c r="J24" s="33" t="s">
        <v>23</v>
      </c>
      <c r="K24" s="44"/>
      <c r="Q24" s="31" t="s">
        <v>24</v>
      </c>
      <c r="R24" s="43"/>
      <c r="V24" s="27"/>
    </row>
    <row r="25" spans="2:22" ht="15" thickTop="1" x14ac:dyDescent="0.35">
      <c r="B25" s="25"/>
      <c r="V25" s="27"/>
    </row>
    <row r="26" spans="2:22" ht="15" thickBot="1" x14ac:dyDescent="0.4">
      <c r="B26" s="25"/>
      <c r="V26" s="27"/>
    </row>
    <row r="27" spans="2:22" ht="15.5" thickTop="1" thickBot="1" x14ac:dyDescent="0.4">
      <c r="B27" s="25"/>
      <c r="D27" s="31" t="s">
        <v>25</v>
      </c>
      <c r="E27" s="158"/>
      <c r="F27" s="159"/>
      <c r="G27" s="159"/>
      <c r="H27" s="159"/>
      <c r="I27" s="159"/>
      <c r="J27" s="159"/>
      <c r="K27" s="160"/>
      <c r="O27" t="s">
        <v>26</v>
      </c>
      <c r="Q27" s="158"/>
      <c r="R27" s="159"/>
      <c r="S27" s="159"/>
      <c r="T27" s="159"/>
      <c r="U27" s="160"/>
      <c r="V27" s="27"/>
    </row>
    <row r="28" spans="2:22" ht="15" thickTop="1" x14ac:dyDescent="0.35">
      <c r="B28" s="25"/>
      <c r="V28" s="27"/>
    </row>
    <row r="29" spans="2:22" ht="15" thickBot="1" x14ac:dyDescent="0.4">
      <c r="B29" s="34"/>
      <c r="C29" s="35"/>
      <c r="D29" s="35"/>
      <c r="E29" s="35"/>
      <c r="F29" s="35"/>
      <c r="G29" s="35"/>
      <c r="H29" s="35"/>
      <c r="I29" s="35"/>
      <c r="J29" s="36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7"/>
    </row>
    <row r="30" spans="2:22" ht="15" thickTop="1" x14ac:dyDescent="0.35"/>
    <row r="44" spans="29:30" x14ac:dyDescent="0.35">
      <c r="AC44" s="19"/>
      <c r="AD44" s="19"/>
    </row>
    <row r="101" spans="2:30" ht="15" thickBot="1" x14ac:dyDescent="0.4">
      <c r="J101" s="1" t="s">
        <v>30</v>
      </c>
      <c r="K101" t="s">
        <v>31</v>
      </c>
      <c r="Q101" t="s">
        <v>30</v>
      </c>
      <c r="R101" t="s">
        <v>32</v>
      </c>
      <c r="T101" t="s">
        <v>33</v>
      </c>
      <c r="U101" t="s">
        <v>34</v>
      </c>
      <c r="W101" t="s">
        <v>69</v>
      </c>
    </row>
    <row r="102" spans="2:30" ht="22" thickTop="1" thickBot="1" x14ac:dyDescent="0.55000000000000004">
      <c r="B102" s="3">
        <v>1</v>
      </c>
      <c r="C102" s="50"/>
      <c r="D102" s="4"/>
      <c r="E102" s="18">
        <f>IF(OR(E7="X",E7="x"),10,E7)</f>
        <v>0</v>
      </c>
      <c r="F102" s="18">
        <f>IF(OR(F7="X",F7="x"),10,F7)</f>
        <v>0</v>
      </c>
      <c r="G102" s="18">
        <f>IF(OR(G7="X",G7="x"),10,G7)</f>
        <v>0</v>
      </c>
      <c r="H102" s="18">
        <f>IF(OR(H7="X",H7="x"),10,H7)</f>
        <v>0</v>
      </c>
      <c r="I102" s="18">
        <f>IF(OR(I7="X",I7="x"),10,I7)</f>
        <v>0</v>
      </c>
      <c r="J102" s="87">
        <f>SUM(E102:I102)</f>
        <v>0</v>
      </c>
      <c r="K102" s="18">
        <f>COUNTIF(E7:I8,"X")</f>
        <v>0</v>
      </c>
      <c r="L102" s="18">
        <f>IF(OR(L7="X",L7="x"),10,L7)</f>
        <v>0</v>
      </c>
      <c r="M102" s="18">
        <f>IF(OR(M7="X",M7="x"),10,M7)</f>
        <v>0</v>
      </c>
      <c r="N102" s="18">
        <f>IF(OR(N7="X",N7="x"),10,N7)</f>
        <v>0</v>
      </c>
      <c r="O102" s="18">
        <f>IF(OR(O7="X",O7="x"),10,O7)</f>
        <v>0</v>
      </c>
      <c r="P102" s="18">
        <f>IF(OR(P7="X",P7="x"),10,P7)</f>
        <v>0</v>
      </c>
      <c r="Q102" s="87">
        <f>SUM(L102:P102)</f>
        <v>0</v>
      </c>
      <c r="R102" s="18">
        <f>COUNTIF(L7:P8,"X")</f>
        <v>0</v>
      </c>
      <c r="T102">
        <f>J102+Q102</f>
        <v>0</v>
      </c>
      <c r="U102">
        <f>K102+R102</f>
        <v>0</v>
      </c>
      <c r="W102">
        <f>T102+(U102*0.1)</f>
        <v>0</v>
      </c>
      <c r="Y102" s="88">
        <v>1</v>
      </c>
      <c r="Z102" s="89" t="s">
        <v>6</v>
      </c>
      <c r="AC102">
        <v>1</v>
      </c>
      <c r="AD102" t="s">
        <v>75</v>
      </c>
    </row>
    <row r="103" spans="2:30" ht="21.5" thickBot="1" x14ac:dyDescent="0.55000000000000004">
      <c r="B103" s="5"/>
      <c r="C103" s="51"/>
      <c r="D103" s="9"/>
      <c r="E103" s="18"/>
      <c r="F103" s="18"/>
      <c r="G103" s="18"/>
      <c r="H103" s="18"/>
      <c r="I103" s="18"/>
      <c r="J103" s="87"/>
      <c r="L103" s="18"/>
      <c r="M103" s="18"/>
      <c r="N103" s="18"/>
      <c r="O103" s="18"/>
      <c r="P103" s="18"/>
      <c r="Q103" s="87"/>
      <c r="Y103" s="90">
        <v>2</v>
      </c>
      <c r="Z103" s="91" t="s">
        <v>7</v>
      </c>
      <c r="AC103">
        <v>2</v>
      </c>
      <c r="AD103" t="s">
        <v>76</v>
      </c>
    </row>
    <row r="104" spans="2:30" ht="22" thickTop="1" thickBot="1" x14ac:dyDescent="0.55000000000000004">
      <c r="B104" s="7">
        <v>2</v>
      </c>
      <c r="C104" s="52"/>
      <c r="D104" s="8"/>
      <c r="E104" s="18">
        <f>IF(OR(E9="X",E9="x"),10,E9)</f>
        <v>0</v>
      </c>
      <c r="F104" s="18">
        <f>IF(OR(F9="X",F9="x"),10,F9)</f>
        <v>0</v>
      </c>
      <c r="G104" s="18">
        <f>IF(OR(G9="X",G9="x"),10,G9)</f>
        <v>0</v>
      </c>
      <c r="H104" s="18">
        <f>IF(OR(H9="X",H9="x"),10,H9)</f>
        <v>0</v>
      </c>
      <c r="I104" s="18">
        <f>IF(OR(I9="X",I9="x"),10,I9)</f>
        <v>0</v>
      </c>
      <c r="J104" s="87">
        <f>SUM(E104:I104)</f>
        <v>0</v>
      </c>
      <c r="K104" s="18">
        <f>COUNTIF(E9:I10,"X")</f>
        <v>0</v>
      </c>
      <c r="L104" s="18">
        <f>IF(OR(L9="X",L9="x"),10,L9)</f>
        <v>0</v>
      </c>
      <c r="M104" s="18">
        <f>IF(OR(M9="X",M9="x"),10,M9)</f>
        <v>0</v>
      </c>
      <c r="N104" s="18">
        <f>IF(OR(N9="X",N9="x"),10,N9)</f>
        <v>0</v>
      </c>
      <c r="O104" s="18">
        <f>IF(OR(O9="X",O9="x"),10,O9)</f>
        <v>0</v>
      </c>
      <c r="P104" s="18">
        <f>IF(OR(P9="X",P9="x"),10,P9)</f>
        <v>0</v>
      </c>
      <c r="Q104" s="87">
        <f>SUM(L104:P104)</f>
        <v>0</v>
      </c>
      <c r="R104" s="18">
        <f>COUNTIF(L9:P10,"X")</f>
        <v>0</v>
      </c>
      <c r="T104">
        <f>J104+Q104</f>
        <v>0</v>
      </c>
      <c r="U104">
        <f>K104+R104</f>
        <v>0</v>
      </c>
      <c r="W104">
        <f>T104+(U104*0.1)</f>
        <v>0</v>
      </c>
      <c r="Y104" s="90">
        <v>3</v>
      </c>
      <c r="Z104" s="91" t="s">
        <v>8</v>
      </c>
      <c r="AC104">
        <v>3</v>
      </c>
      <c r="AD104" t="s">
        <v>77</v>
      </c>
    </row>
    <row r="105" spans="2:30" ht="21.5" thickBot="1" x14ac:dyDescent="0.55000000000000004">
      <c r="B105" s="5"/>
      <c r="C105" s="51"/>
      <c r="D105" s="9"/>
      <c r="E105" s="18"/>
      <c r="F105" s="18"/>
      <c r="G105" s="18"/>
      <c r="H105" s="18"/>
      <c r="I105" s="18"/>
      <c r="J105" s="87"/>
      <c r="L105" s="18"/>
      <c r="M105" s="18"/>
      <c r="N105" s="18"/>
      <c r="O105" s="18"/>
      <c r="P105" s="18"/>
      <c r="Q105" s="87"/>
      <c r="Y105" s="90">
        <v>4</v>
      </c>
      <c r="Z105" s="91" t="s">
        <v>9</v>
      </c>
    </row>
    <row r="106" spans="2:30" ht="22" thickTop="1" thickBot="1" x14ac:dyDescent="0.55000000000000004">
      <c r="B106" s="7">
        <v>3</v>
      </c>
      <c r="C106" s="52"/>
      <c r="D106" s="8"/>
      <c r="E106" s="18">
        <f>IF(OR(E11="X",E11="x"),10,E11)</f>
        <v>0</v>
      </c>
      <c r="F106" s="18">
        <f>IF(OR(F11="X",F11="x"),10,F11)</f>
        <v>0</v>
      </c>
      <c r="G106" s="18">
        <f>IF(OR(G11="X",G11="x"),10,G11)</f>
        <v>0</v>
      </c>
      <c r="H106" s="18">
        <f>IF(OR(H11="X",H11="x"),10,H11)</f>
        <v>0</v>
      </c>
      <c r="I106" s="18">
        <f>IF(OR(I11="X",I11="x"),10,I11)</f>
        <v>0</v>
      </c>
      <c r="J106" s="87">
        <f>SUM(E106:I106)</f>
        <v>0</v>
      </c>
      <c r="K106" s="18">
        <f>COUNTIF(E11:I12,"X")</f>
        <v>0</v>
      </c>
      <c r="L106" s="18">
        <f>IF(OR(L11="X",L11="x"),10,L11)</f>
        <v>0</v>
      </c>
      <c r="M106" s="18">
        <f>IF(OR(M11="X",M11="x"),10,M11)</f>
        <v>0</v>
      </c>
      <c r="N106" s="18">
        <f>IF(OR(N11="X",N11="x"),10,N11)</f>
        <v>0</v>
      </c>
      <c r="O106" s="18">
        <f>IF(OR(O11="X",O11="x"),10,O11)</f>
        <v>0</v>
      </c>
      <c r="P106" s="18">
        <f>IF(OR(P11="X",P11="x"),10,P11)</f>
        <v>0</v>
      </c>
      <c r="Q106" s="87">
        <f>SUM(L106:P106)</f>
        <v>0</v>
      </c>
      <c r="R106" s="18">
        <f>COUNTIF(L11:P12,"X")</f>
        <v>0</v>
      </c>
      <c r="T106">
        <f>J106+Q106</f>
        <v>0</v>
      </c>
      <c r="U106">
        <f>K106+R106</f>
        <v>0</v>
      </c>
      <c r="W106">
        <f>T106+(U106*0.1)</f>
        <v>0</v>
      </c>
      <c r="Y106" s="90">
        <v>5</v>
      </c>
      <c r="Z106" s="91" t="s">
        <v>10</v>
      </c>
    </row>
    <row r="107" spans="2:30" ht="21.5" thickBot="1" x14ac:dyDescent="0.55000000000000004">
      <c r="B107" s="5"/>
      <c r="C107" s="51"/>
      <c r="D107" s="9"/>
      <c r="E107" s="18"/>
      <c r="F107" s="18"/>
      <c r="G107" s="18"/>
      <c r="H107" s="18"/>
      <c r="I107" s="18"/>
      <c r="J107" s="87"/>
      <c r="L107" s="18"/>
      <c r="M107" s="18"/>
      <c r="N107" s="18"/>
      <c r="O107" s="18"/>
      <c r="P107" s="18"/>
      <c r="Q107" s="87"/>
      <c r="Y107" s="90">
        <v>6</v>
      </c>
      <c r="Z107" s="91" t="s">
        <v>11</v>
      </c>
    </row>
    <row r="108" spans="2:30" ht="22" thickTop="1" thickBot="1" x14ac:dyDescent="0.55000000000000004">
      <c r="B108" s="7">
        <v>4</v>
      </c>
      <c r="C108" s="52"/>
      <c r="D108" s="8"/>
      <c r="E108" s="18">
        <f>IF(OR(E13="X",E13="x"),10,E13)</f>
        <v>0</v>
      </c>
      <c r="F108" s="18">
        <f>IF(OR(F13="X",F13="x"),10,F13)</f>
        <v>0</v>
      </c>
      <c r="G108" s="18">
        <f>IF(OR(G13="X",G13="x"),10,G13)</f>
        <v>0</v>
      </c>
      <c r="H108" s="18">
        <f>IF(OR(H13="X",H13="x"),10,H13)</f>
        <v>0</v>
      </c>
      <c r="I108" s="18">
        <f>IF(OR(I13="X",I13="x"),10,I13)</f>
        <v>0</v>
      </c>
      <c r="J108" s="87">
        <f>SUM(E108:I108)</f>
        <v>0</v>
      </c>
      <c r="K108" s="18">
        <f>COUNTIF(E13:I14,"X")</f>
        <v>0</v>
      </c>
      <c r="L108" s="18">
        <f>IF(OR(L13="X",L13="x"),10,L13)</f>
        <v>0</v>
      </c>
      <c r="M108" s="18">
        <f>IF(OR(M13="X",M13="x"),10,M13)</f>
        <v>0</v>
      </c>
      <c r="N108" s="18">
        <f>IF(OR(N13="X",N13="x"),10,N13)</f>
        <v>0</v>
      </c>
      <c r="O108" s="18">
        <f>IF(OR(O13="X",O13="x"),10,O13)</f>
        <v>0</v>
      </c>
      <c r="P108" s="18">
        <f>IF(OR(P13="X",P13="x"),10,P13)</f>
        <v>0</v>
      </c>
      <c r="Q108" s="87">
        <f>SUM(L108:P108)</f>
        <v>0</v>
      </c>
      <c r="R108" s="18">
        <f>COUNTIF(L13:P14,"X")</f>
        <v>0</v>
      </c>
      <c r="T108">
        <f>J108+Q108</f>
        <v>0</v>
      </c>
      <c r="U108">
        <f>K108+R108</f>
        <v>0</v>
      </c>
      <c r="W108">
        <f>T108+(U108*0.1)</f>
        <v>0</v>
      </c>
      <c r="Y108" s="90">
        <v>7</v>
      </c>
      <c r="Z108" s="91" t="s">
        <v>12</v>
      </c>
    </row>
    <row r="109" spans="2:30" ht="21.5" thickBot="1" x14ac:dyDescent="0.55000000000000004">
      <c r="B109" s="5"/>
      <c r="C109" s="51"/>
      <c r="D109" s="9"/>
      <c r="E109" s="18"/>
      <c r="F109" s="18"/>
      <c r="G109" s="18"/>
      <c r="H109" s="18"/>
      <c r="I109" s="18"/>
      <c r="J109" s="87"/>
      <c r="L109" s="18"/>
      <c r="M109" s="18"/>
      <c r="N109" s="18"/>
      <c r="O109" s="18"/>
      <c r="P109" s="18"/>
      <c r="Q109" s="87"/>
      <c r="Y109" s="90">
        <v>8</v>
      </c>
      <c r="Z109" s="91" t="s">
        <v>13</v>
      </c>
    </row>
    <row r="110" spans="2:30" ht="22" thickTop="1" thickBot="1" x14ac:dyDescent="0.55000000000000004">
      <c r="B110" s="7">
        <v>5</v>
      </c>
      <c r="C110" s="52"/>
      <c r="D110" s="8"/>
      <c r="E110" s="18">
        <f>IF(OR(E15="X",E15="x"),10,E15)</f>
        <v>0</v>
      </c>
      <c r="F110" s="18">
        <f>IF(OR(F15="X",F15="x"),10,F15)</f>
        <v>0</v>
      </c>
      <c r="G110" s="18">
        <f>IF(OR(G15="X",G15="x"),10,G15)</f>
        <v>0</v>
      </c>
      <c r="H110" s="18">
        <f>IF(OR(H15="X",H15="x"),10,H15)</f>
        <v>0</v>
      </c>
      <c r="I110" s="18">
        <f>IF(OR(I15="X",I15="x"),10,I15)</f>
        <v>0</v>
      </c>
      <c r="J110" s="87">
        <f>SUM(E110:I110)</f>
        <v>0</v>
      </c>
      <c r="K110" s="18">
        <f>COUNTIF(E15:I16,"X")</f>
        <v>0</v>
      </c>
      <c r="L110" s="18">
        <f>IF(OR(L15="X",L15="x"),10,L15)</f>
        <v>0</v>
      </c>
      <c r="M110" s="18">
        <f>IF(OR(M15="X",M15="x"),10,M15)</f>
        <v>0</v>
      </c>
      <c r="N110" s="18">
        <f>IF(OR(N15="X",N15="x"),10,N15)</f>
        <v>0</v>
      </c>
      <c r="O110" s="18">
        <f>IF(OR(O15="X",O15="x"),10,O15)</f>
        <v>0</v>
      </c>
      <c r="P110" s="18">
        <f>IF(OR(P15="X",P15="x"),10,P15)</f>
        <v>0</v>
      </c>
      <c r="Q110" s="87">
        <f>SUM(L110:P110)</f>
        <v>0</v>
      </c>
      <c r="R110" s="18">
        <f>COUNTIF(L15:P16,"X")</f>
        <v>0</v>
      </c>
      <c r="T110">
        <f>J110+Q110</f>
        <v>0</v>
      </c>
      <c r="U110">
        <f>K110+R110</f>
        <v>0</v>
      </c>
      <c r="W110">
        <f>T110+(U110*0.1)</f>
        <v>0</v>
      </c>
      <c r="Y110" s="92">
        <v>9</v>
      </c>
      <c r="Z110" s="93" t="s">
        <v>14</v>
      </c>
    </row>
    <row r="111" spans="2:30" ht="21.5" thickBot="1" x14ac:dyDescent="0.55000000000000004">
      <c r="B111" s="5"/>
      <c r="C111" s="51"/>
      <c r="D111" s="6"/>
      <c r="E111" s="18"/>
      <c r="F111" s="18"/>
      <c r="G111" s="18"/>
      <c r="H111" s="18"/>
      <c r="I111" s="18"/>
      <c r="J111" s="87"/>
      <c r="L111" s="18"/>
      <c r="M111" s="18"/>
      <c r="N111" s="18"/>
      <c r="O111" s="18"/>
      <c r="P111" s="18"/>
      <c r="Q111" s="87"/>
      <c r="Y111" s="94">
        <v>10</v>
      </c>
      <c r="Z111" s="95" t="s">
        <v>68</v>
      </c>
    </row>
    <row r="112" spans="2:30" ht="15" thickTop="1" x14ac:dyDescent="0.35"/>
  </sheetData>
  <sheetProtection sheet="1" selectLockedCells="1"/>
  <mergeCells count="202">
    <mergeCell ref="M20:N20"/>
    <mergeCell ref="M21:N21"/>
    <mergeCell ref="E27:K27"/>
    <mergeCell ref="Q27:U27"/>
    <mergeCell ref="AS15:AS16"/>
    <mergeCell ref="AT15:AT16"/>
    <mergeCell ref="E18:K18"/>
    <mergeCell ref="M18:N18"/>
    <mergeCell ref="F19:K19"/>
    <mergeCell ref="M19:N19"/>
    <mergeCell ref="AM15:AM16"/>
    <mergeCell ref="AN15:AN16"/>
    <mergeCell ref="AO15:AO16"/>
    <mergeCell ref="AP15:AP16"/>
    <mergeCell ref="AQ15:AQ16"/>
    <mergeCell ref="AR15:AR16"/>
    <mergeCell ref="AG15:AG16"/>
    <mergeCell ref="AH15:AH16"/>
    <mergeCell ref="AI15:AI16"/>
    <mergeCell ref="AJ15:AJ16"/>
    <mergeCell ref="AK15:AK16"/>
    <mergeCell ref="AL15:AL16"/>
    <mergeCell ref="AA15:AA16"/>
    <mergeCell ref="AB15:AB16"/>
    <mergeCell ref="AC15:AC16"/>
    <mergeCell ref="AD15:AD16"/>
    <mergeCell ref="AE15:AE16"/>
    <mergeCell ref="AF15:AF16"/>
    <mergeCell ref="P15:P16"/>
    <mergeCell ref="Q15:Q16"/>
    <mergeCell ref="R15:R16"/>
    <mergeCell ref="S15:S16"/>
    <mergeCell ref="T15:T16"/>
    <mergeCell ref="Z15:Z16"/>
    <mergeCell ref="J15:J16"/>
    <mergeCell ref="K15:K16"/>
    <mergeCell ref="L15:L16"/>
    <mergeCell ref="M15:M16"/>
    <mergeCell ref="N15:N16"/>
    <mergeCell ref="O15:O16"/>
    <mergeCell ref="A15:A16"/>
    <mergeCell ref="E15:E16"/>
    <mergeCell ref="F15:F16"/>
    <mergeCell ref="G15:G16"/>
    <mergeCell ref="H15:H16"/>
    <mergeCell ref="I15:I16"/>
    <mergeCell ref="AO13:AO14"/>
    <mergeCell ref="AP13:AP14"/>
    <mergeCell ref="AQ13:AQ14"/>
    <mergeCell ref="AR13:AR14"/>
    <mergeCell ref="AS13:AS14"/>
    <mergeCell ref="AT13:AT14"/>
    <mergeCell ref="AI13:AI14"/>
    <mergeCell ref="AJ13:AJ14"/>
    <mergeCell ref="AK13:AK14"/>
    <mergeCell ref="AL13:AL14"/>
    <mergeCell ref="AM13:AM14"/>
    <mergeCell ref="AN13:AN14"/>
    <mergeCell ref="AC13:AC14"/>
    <mergeCell ref="AD13:AD14"/>
    <mergeCell ref="AE13:AE14"/>
    <mergeCell ref="AF13:AF14"/>
    <mergeCell ref="AG13:AG14"/>
    <mergeCell ref="AH13:AH14"/>
    <mergeCell ref="R13:R14"/>
    <mergeCell ref="S13:S14"/>
    <mergeCell ref="T13:T14"/>
    <mergeCell ref="Z13:Z14"/>
    <mergeCell ref="AA13:AA14"/>
    <mergeCell ref="AB13:AB14"/>
    <mergeCell ref="L13:L14"/>
    <mergeCell ref="M13:M14"/>
    <mergeCell ref="N13:N14"/>
    <mergeCell ref="O13:O14"/>
    <mergeCell ref="P13:P14"/>
    <mergeCell ref="Q13:Q14"/>
    <mergeCell ref="AS11:AS12"/>
    <mergeCell ref="AT11:AT12"/>
    <mergeCell ref="A13:A14"/>
    <mergeCell ref="E13:E14"/>
    <mergeCell ref="F13:F14"/>
    <mergeCell ref="G13:G14"/>
    <mergeCell ref="H13:H14"/>
    <mergeCell ref="I13:I14"/>
    <mergeCell ref="J13:J14"/>
    <mergeCell ref="K13:K14"/>
    <mergeCell ref="AM11:AM12"/>
    <mergeCell ref="AN11:AN12"/>
    <mergeCell ref="AO11:AO12"/>
    <mergeCell ref="AP11:AP12"/>
    <mergeCell ref="AQ11:AQ12"/>
    <mergeCell ref="AR11:AR12"/>
    <mergeCell ref="AG11:AG12"/>
    <mergeCell ref="AH11:AH12"/>
    <mergeCell ref="AI11:AI12"/>
    <mergeCell ref="AJ11:AJ12"/>
    <mergeCell ref="AK11:AK12"/>
    <mergeCell ref="AL11:AL12"/>
    <mergeCell ref="AA11:AA12"/>
    <mergeCell ref="AB11:AB12"/>
    <mergeCell ref="AC11:AC12"/>
    <mergeCell ref="AD11:AD12"/>
    <mergeCell ref="AE11:AE12"/>
    <mergeCell ref="AF11:AF12"/>
    <mergeCell ref="P11:P12"/>
    <mergeCell ref="Q11:Q12"/>
    <mergeCell ref="R11:R12"/>
    <mergeCell ref="S11:S12"/>
    <mergeCell ref="T11:T12"/>
    <mergeCell ref="Z11:Z12"/>
    <mergeCell ref="J11:J12"/>
    <mergeCell ref="K11:K12"/>
    <mergeCell ref="L11:L12"/>
    <mergeCell ref="M11:M12"/>
    <mergeCell ref="N11:N12"/>
    <mergeCell ref="O11:O12"/>
    <mergeCell ref="A11:A12"/>
    <mergeCell ref="E11:E12"/>
    <mergeCell ref="F11:F12"/>
    <mergeCell ref="G11:G12"/>
    <mergeCell ref="H11:H12"/>
    <mergeCell ref="I11:I12"/>
    <mergeCell ref="AO9:AO10"/>
    <mergeCell ref="AP9:AP10"/>
    <mergeCell ref="AQ9:AQ10"/>
    <mergeCell ref="AC9:AC10"/>
    <mergeCell ref="AD9:AD10"/>
    <mergeCell ref="AE9:AE10"/>
    <mergeCell ref="AF9:AF10"/>
    <mergeCell ref="AG9:AG10"/>
    <mergeCell ref="AH9:AH10"/>
    <mergeCell ref="R9:R10"/>
    <mergeCell ref="S9:S10"/>
    <mergeCell ref="T9:T10"/>
    <mergeCell ref="Z9:Z10"/>
    <mergeCell ref="AA9:AA10"/>
    <mergeCell ref="AB9:AB10"/>
    <mergeCell ref="L9:L10"/>
    <mergeCell ref="M9:M10"/>
    <mergeCell ref="N9:N10"/>
    <mergeCell ref="AR9:AR10"/>
    <mergeCell ref="AS9:AS10"/>
    <mergeCell ref="AT9:AT10"/>
    <mergeCell ref="AI9:AI10"/>
    <mergeCell ref="AJ9:AJ10"/>
    <mergeCell ref="AK9:AK10"/>
    <mergeCell ref="AL9:AL10"/>
    <mergeCell ref="AM9:AM10"/>
    <mergeCell ref="AN9:AN10"/>
    <mergeCell ref="O9:O10"/>
    <mergeCell ref="P9:P10"/>
    <mergeCell ref="Q9:Q10"/>
    <mergeCell ref="AS7:AS8"/>
    <mergeCell ref="AT7:AT8"/>
    <mergeCell ref="A9:A10"/>
    <mergeCell ref="E9:E10"/>
    <mergeCell ref="F9:F10"/>
    <mergeCell ref="G9:G10"/>
    <mergeCell ref="H9:H10"/>
    <mergeCell ref="I9:I10"/>
    <mergeCell ref="J9:J10"/>
    <mergeCell ref="K9:K10"/>
    <mergeCell ref="AM7:AM8"/>
    <mergeCell ref="AN7:AN8"/>
    <mergeCell ref="AO7:AO8"/>
    <mergeCell ref="AP7:AP8"/>
    <mergeCell ref="AQ7:AQ8"/>
    <mergeCell ref="AR7:AR8"/>
    <mergeCell ref="AG7:AG8"/>
    <mergeCell ref="AH7:AH8"/>
    <mergeCell ref="AI7:AI8"/>
    <mergeCell ref="AJ7:AJ8"/>
    <mergeCell ref="AK7:AK8"/>
    <mergeCell ref="L7:L8"/>
    <mergeCell ref="M7:M8"/>
    <mergeCell ref="N7:N8"/>
    <mergeCell ref="O7:O8"/>
    <mergeCell ref="E5:K5"/>
    <mergeCell ref="L5:Q5"/>
    <mergeCell ref="S5:T5"/>
    <mergeCell ref="AL7:AL8"/>
    <mergeCell ref="AA7:AA8"/>
    <mergeCell ref="AB7:AB8"/>
    <mergeCell ref="AC7:AC8"/>
    <mergeCell ref="AD7:AD8"/>
    <mergeCell ref="AE7:AE8"/>
    <mergeCell ref="AF7:AF8"/>
    <mergeCell ref="P7:P8"/>
    <mergeCell ref="Q7:Q8"/>
    <mergeCell ref="R7:R8"/>
    <mergeCell ref="S7:S8"/>
    <mergeCell ref="T7:T8"/>
    <mergeCell ref="Z7:Z8"/>
    <mergeCell ref="C6:D6"/>
    <mergeCell ref="A7:A8"/>
    <mergeCell ref="E7:E8"/>
    <mergeCell ref="F7:F8"/>
    <mergeCell ref="G7:G8"/>
    <mergeCell ref="H7:H8"/>
    <mergeCell ref="I7:I8"/>
    <mergeCell ref="J7:J8"/>
    <mergeCell ref="K7:K8"/>
  </mergeCells>
  <dataValidations count="5">
    <dataValidation type="list" allowBlank="1" showInputMessage="1" showErrorMessage="1" sqref="E19" xr:uid="{D2393877-C874-4C33-8EB4-048096AC2882}">
      <formula1>"1,2,3"</formula1>
    </dataValidation>
    <dataValidation type="textLength" allowBlank="1" showInputMessage="1" showErrorMessage="1" sqref="F19:K19" xr:uid="{0145B844-99B6-4BEE-A794-C901F1CFD7F1}">
      <formula1>1</formula1>
      <formula2>20</formula2>
    </dataValidation>
    <dataValidation type="list" allowBlank="1" showInputMessage="1" showErrorMessage="1" sqref="E7:I16 L7:P16" xr:uid="{C479053D-59EB-442D-94BC-CC6E22B6CED1}">
      <formula1>"0,6,7,8,9,10,X"</formula1>
    </dataValidation>
    <dataValidation type="list" allowBlank="1" showInputMessage="1" showErrorMessage="1" sqref="R20:R24" xr:uid="{BD4E969F-44F7-4C98-832F-FEDEB26B1A99}">
      <formula1>"O,P"</formula1>
    </dataValidation>
    <dataValidation type="list" allowBlank="1" showInputMessage="1" showErrorMessage="1" sqref="F20:F24" xr:uid="{FCAE33D4-C9F5-428C-8A73-F9CB1E9E9FC7}">
      <formula1>"F,M"</formula1>
    </dataValidation>
  </dataValidations>
  <pageMargins left="0.7" right="0.7" top="0.75" bottom="0.75" header="0.3" footer="0.3"/>
  <pageSetup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56196-2C63-4F7B-B093-AFE900D0AB77}">
  <sheetPr>
    <tabColor rgb="FF0070C0"/>
    <pageSetUpPr fitToPage="1"/>
  </sheetPr>
  <dimension ref="A1:AT112"/>
  <sheetViews>
    <sheetView workbookViewId="0">
      <selection activeCell="C44" sqref="C44"/>
    </sheetView>
  </sheetViews>
  <sheetFormatPr defaultRowHeight="14.5" x14ac:dyDescent="0.35"/>
  <cols>
    <col min="3" max="3" width="28.90625" customWidth="1"/>
    <col min="4" max="4" width="42" customWidth="1"/>
    <col min="9" max="9" width="10.08984375" customWidth="1"/>
    <col min="10" max="10" width="9.90625" style="1" customWidth="1"/>
    <col min="11" max="11" width="13.7265625" customWidth="1"/>
    <col min="17" max="17" width="13.453125" customWidth="1"/>
    <col min="18" max="18" width="13.26953125" customWidth="1"/>
    <col min="20" max="20" width="12.26953125" customWidth="1"/>
    <col min="26" max="26" width="11.7265625" customWidth="1"/>
    <col min="31" max="31" width="11.90625" customWidth="1"/>
    <col min="34" max="34" width="12.08984375" customWidth="1"/>
    <col min="39" max="39" width="15.36328125" customWidth="1"/>
  </cols>
  <sheetData>
    <row r="1" spans="1:46" ht="36.5" thickTop="1" x14ac:dyDescent="0.8">
      <c r="B1" s="20"/>
      <c r="C1" s="21"/>
      <c r="D1" s="21"/>
      <c r="E1" s="21"/>
      <c r="F1" s="22" t="s">
        <v>27</v>
      </c>
      <c r="G1" s="21"/>
      <c r="H1" s="21"/>
      <c r="I1" s="21"/>
      <c r="J1" s="23"/>
      <c r="K1" s="21"/>
      <c r="L1" s="21"/>
      <c r="M1" s="21"/>
      <c r="N1" s="21"/>
      <c r="O1" s="21"/>
      <c r="P1" s="21"/>
      <c r="Q1" s="97" t="s">
        <v>97</v>
      </c>
      <c r="R1" s="97">
        <v>5</v>
      </c>
      <c r="S1" s="21"/>
      <c r="T1" s="21"/>
      <c r="U1" s="21"/>
      <c r="V1" s="24"/>
    </row>
    <row r="2" spans="1:46" ht="26" x14ac:dyDescent="0.6">
      <c r="B2" s="25"/>
      <c r="G2" s="26" t="s">
        <v>28</v>
      </c>
      <c r="V2" s="27"/>
    </row>
    <row r="3" spans="1:46" ht="28.5" x14ac:dyDescent="0.65">
      <c r="B3" s="25"/>
      <c r="E3" s="28" t="s">
        <v>29</v>
      </c>
      <c r="V3" s="27"/>
    </row>
    <row r="4" spans="1:46" ht="15" thickBot="1" x14ac:dyDescent="0.4">
      <c r="B4" s="25"/>
      <c r="V4" s="27"/>
    </row>
    <row r="5" spans="1:46" ht="19.5" customHeight="1" thickBot="1" x14ac:dyDescent="0.6">
      <c r="B5" s="25"/>
      <c r="D5" s="17" t="s">
        <v>0</v>
      </c>
      <c r="E5" s="173" t="s">
        <v>4</v>
      </c>
      <c r="F5" s="174"/>
      <c r="G5" s="174"/>
      <c r="H5" s="174"/>
      <c r="I5" s="174"/>
      <c r="J5" s="174"/>
      <c r="K5" s="174"/>
      <c r="L5" s="171" t="s">
        <v>5</v>
      </c>
      <c r="M5" s="172"/>
      <c r="N5" s="172"/>
      <c r="O5" s="172"/>
      <c r="P5" s="172"/>
      <c r="Q5" s="172"/>
      <c r="R5" s="16"/>
      <c r="S5" s="176" t="s">
        <v>3</v>
      </c>
      <c r="T5" s="177"/>
      <c r="V5" s="27"/>
      <c r="AA5" s="38" t="s">
        <v>47</v>
      </c>
      <c r="AH5" s="38" t="s">
        <v>48</v>
      </c>
      <c r="AO5" s="38" t="s">
        <v>49</v>
      </c>
    </row>
    <row r="6" spans="1:46" ht="29.25" customHeight="1" thickTop="1" thickBot="1" x14ac:dyDescent="0.5">
      <c r="A6" s="29"/>
      <c r="B6" s="29"/>
      <c r="C6" s="181" t="s">
        <v>51</v>
      </c>
      <c r="D6" s="182"/>
      <c r="E6" s="2">
        <v>1</v>
      </c>
      <c r="F6" s="2">
        <v>2</v>
      </c>
      <c r="G6" s="2">
        <v>3</v>
      </c>
      <c r="H6" s="2">
        <v>4</v>
      </c>
      <c r="I6" s="2">
        <v>5</v>
      </c>
      <c r="J6" s="13" t="s">
        <v>1</v>
      </c>
      <c r="K6" s="14" t="s">
        <v>15</v>
      </c>
      <c r="L6" s="10">
        <v>1</v>
      </c>
      <c r="M6" s="11">
        <v>2</v>
      </c>
      <c r="N6" s="11">
        <v>3</v>
      </c>
      <c r="O6" s="11">
        <v>4</v>
      </c>
      <c r="P6" s="11">
        <v>5</v>
      </c>
      <c r="Q6" s="12" t="s">
        <v>2</v>
      </c>
      <c r="R6" s="15" t="s">
        <v>15</v>
      </c>
      <c r="S6" s="30"/>
      <c r="T6" s="15" t="s">
        <v>15</v>
      </c>
      <c r="V6" s="27"/>
      <c r="Z6" s="47" t="s">
        <v>35</v>
      </c>
      <c r="AA6" s="48" t="s">
        <v>36</v>
      </c>
      <c r="AB6" s="48" t="s">
        <v>37</v>
      </c>
      <c r="AC6" s="48" t="s">
        <v>38</v>
      </c>
      <c r="AD6" s="48" t="s">
        <v>39</v>
      </c>
      <c r="AE6" s="48" t="s">
        <v>40</v>
      </c>
      <c r="AF6" s="49" t="s">
        <v>41</v>
      </c>
      <c r="AG6" s="39" t="s">
        <v>35</v>
      </c>
      <c r="AH6" s="40" t="s">
        <v>36</v>
      </c>
      <c r="AI6" s="40" t="s">
        <v>37</v>
      </c>
      <c r="AJ6" s="40" t="s">
        <v>38</v>
      </c>
      <c r="AK6" s="40" t="s">
        <v>39</v>
      </c>
      <c r="AL6" s="40" t="s">
        <v>40</v>
      </c>
      <c r="AM6" s="41" t="s">
        <v>41</v>
      </c>
      <c r="AN6" s="39" t="s">
        <v>35</v>
      </c>
      <c r="AO6" s="40" t="s">
        <v>36</v>
      </c>
      <c r="AP6" s="40" t="s">
        <v>37</v>
      </c>
      <c r="AQ6" s="40" t="s">
        <v>38</v>
      </c>
      <c r="AR6" s="40" t="s">
        <v>39</v>
      </c>
      <c r="AS6" s="40" t="s">
        <v>40</v>
      </c>
      <c r="AT6" s="41" t="s">
        <v>41</v>
      </c>
    </row>
    <row r="7" spans="1:46" ht="25.5" customHeight="1" thickTop="1" thickBot="1" x14ac:dyDescent="0.5">
      <c r="A7" s="183">
        <v>1</v>
      </c>
      <c r="B7" s="54" t="s">
        <v>52</v>
      </c>
      <c r="C7" s="81"/>
      <c r="D7" s="55"/>
      <c r="E7" s="140"/>
      <c r="F7" s="140"/>
      <c r="G7" s="140"/>
      <c r="H7" s="140"/>
      <c r="I7" s="140"/>
      <c r="J7" s="142">
        <f>J102</f>
        <v>0</v>
      </c>
      <c r="K7" s="144" t="str">
        <f>IF(K102=0," ",VLOOKUP(K102,$Y$102:$Z$110,2))</f>
        <v xml:space="preserve"> </v>
      </c>
      <c r="L7" s="140"/>
      <c r="M7" s="140"/>
      <c r="N7" s="140"/>
      <c r="O7" s="140"/>
      <c r="P7" s="140"/>
      <c r="Q7" s="142">
        <f>Q102</f>
        <v>0</v>
      </c>
      <c r="R7" s="144" t="str">
        <f>IF(R102=0," ",VLOOKUP(R102,$Y$102:$Z$110,2))</f>
        <v xml:space="preserve"> </v>
      </c>
      <c r="S7" s="142">
        <f>T102</f>
        <v>0</v>
      </c>
      <c r="T7" s="144" t="str">
        <f>IF(U102=10,"xxxxxxxxxx",IF(U102=0," ",VLOOKUP(U102,$Y$102:$Z$110,2)))</f>
        <v xml:space="preserve"> </v>
      </c>
      <c r="V7" s="27"/>
      <c r="Z7" s="178">
        <f>(COUNTIF($E$7:$I$8,0))</f>
        <v>0</v>
      </c>
      <c r="AA7" s="180">
        <f>(COUNTIF($E$7:$I$8,6))</f>
        <v>0</v>
      </c>
      <c r="AB7" s="180">
        <f>(COUNTIF($E$7:$I$8,7))</f>
        <v>0</v>
      </c>
      <c r="AC7" s="180">
        <f>(COUNTIF($E$7:$I$8,8))</f>
        <v>0</v>
      </c>
      <c r="AD7" s="180">
        <f>(COUNTIF($E$7:$I$8,9))</f>
        <v>0</v>
      </c>
      <c r="AE7" s="180">
        <f>(COUNTIF($E$7:$I$8,10))</f>
        <v>0</v>
      </c>
      <c r="AF7" s="179">
        <f>K102</f>
        <v>0</v>
      </c>
      <c r="AG7" s="152">
        <f>(COUNTIF($L7:$P8,0))</f>
        <v>0</v>
      </c>
      <c r="AH7" s="149">
        <f>(COUNTIF($L7:$P8,6))</f>
        <v>0</v>
      </c>
      <c r="AI7" s="149">
        <f>(COUNTIF($L7:$P8,7))</f>
        <v>0</v>
      </c>
      <c r="AJ7" s="149">
        <f>(COUNTIF($L7:$P8,8))</f>
        <v>0</v>
      </c>
      <c r="AK7" s="149">
        <f>(COUNTIF($L7:$P8,9))</f>
        <v>0</v>
      </c>
      <c r="AL7" s="149">
        <f>(COUNTIF($L7:$P8,10))</f>
        <v>0</v>
      </c>
      <c r="AM7" s="156">
        <f>R102</f>
        <v>0</v>
      </c>
      <c r="AN7" s="152">
        <f>Z7+AG7</f>
        <v>0</v>
      </c>
      <c r="AO7" s="149">
        <f t="shared" ref="AO7:AT7" si="0">AA7+AH7</f>
        <v>0</v>
      </c>
      <c r="AP7" s="149">
        <f t="shared" si="0"/>
        <v>0</v>
      </c>
      <c r="AQ7" s="149">
        <f t="shared" si="0"/>
        <v>0</v>
      </c>
      <c r="AR7" s="149">
        <f t="shared" si="0"/>
        <v>0</v>
      </c>
      <c r="AS7" s="149">
        <f t="shared" si="0"/>
        <v>0</v>
      </c>
      <c r="AT7" s="156">
        <f t="shared" si="0"/>
        <v>0</v>
      </c>
    </row>
    <row r="8" spans="1:46" ht="22" thickTop="1" thickBot="1" x14ac:dyDescent="0.5">
      <c r="A8" s="183"/>
      <c r="B8" s="53" t="s">
        <v>50</v>
      </c>
      <c r="C8" s="82"/>
      <c r="D8" s="83"/>
      <c r="E8" s="141"/>
      <c r="F8" s="141"/>
      <c r="G8" s="141"/>
      <c r="H8" s="141"/>
      <c r="I8" s="141"/>
      <c r="J8" s="143"/>
      <c r="K8" s="144"/>
      <c r="L8" s="141"/>
      <c r="M8" s="141"/>
      <c r="N8" s="141"/>
      <c r="O8" s="141"/>
      <c r="P8" s="141"/>
      <c r="Q8" s="143"/>
      <c r="R8" s="144"/>
      <c r="S8" s="143"/>
      <c r="T8" s="144"/>
      <c r="V8" s="27"/>
      <c r="Z8" s="151"/>
      <c r="AA8" s="150"/>
      <c r="AB8" s="150"/>
      <c r="AC8" s="150"/>
      <c r="AD8" s="150"/>
      <c r="AE8" s="150"/>
      <c r="AF8" s="153"/>
      <c r="AG8" s="151"/>
      <c r="AH8" s="150"/>
      <c r="AI8" s="150"/>
      <c r="AJ8" s="150"/>
      <c r="AK8" s="150"/>
      <c r="AL8" s="150"/>
      <c r="AM8" s="153"/>
      <c r="AN8" s="151"/>
      <c r="AO8" s="150"/>
      <c r="AP8" s="150"/>
      <c r="AQ8" s="150"/>
      <c r="AR8" s="150"/>
      <c r="AS8" s="150"/>
      <c r="AT8" s="153"/>
    </row>
    <row r="9" spans="1:46" ht="21.65" customHeight="1" thickTop="1" thickBot="1" x14ac:dyDescent="0.5">
      <c r="A9" s="183">
        <v>2</v>
      </c>
      <c r="B9" s="54" t="s">
        <v>52</v>
      </c>
      <c r="C9" s="84"/>
      <c r="D9" s="56"/>
      <c r="E9" s="140"/>
      <c r="F9" s="140"/>
      <c r="G9" s="140"/>
      <c r="H9" s="140"/>
      <c r="I9" s="140"/>
      <c r="J9" s="142">
        <f>J104</f>
        <v>0</v>
      </c>
      <c r="K9" s="144" t="str">
        <f>IF(K104=0," ",VLOOKUP(K104,$Y$102:$Z$110,2))</f>
        <v xml:space="preserve"> </v>
      </c>
      <c r="L9" s="140"/>
      <c r="M9" s="140"/>
      <c r="N9" s="140"/>
      <c r="O9" s="140"/>
      <c r="P9" s="140"/>
      <c r="Q9" s="142">
        <f>Q104</f>
        <v>0</v>
      </c>
      <c r="R9" s="144" t="str">
        <f>IF(R104=0," ",VLOOKUP(R104,$Y$102:$Z$110,2))</f>
        <v xml:space="preserve"> </v>
      </c>
      <c r="S9" s="142">
        <f>T104</f>
        <v>0</v>
      </c>
      <c r="T9" s="144" t="str">
        <f>IF(U104=10,"xxxxxxxxxx",IF(U104=0," ",VLOOKUP(U104,$Y$102:$Z$110,2)))</f>
        <v xml:space="preserve"> </v>
      </c>
      <c r="V9" s="27"/>
      <c r="Z9" s="151">
        <f>(COUNTIF($E$9:$I$10,0))</f>
        <v>0</v>
      </c>
      <c r="AA9" s="150">
        <f>(COUNTIF($E$9:$I$10,6))</f>
        <v>0</v>
      </c>
      <c r="AB9" s="150">
        <f>(COUNTIF($E$9:$I$10,7))</f>
        <v>0</v>
      </c>
      <c r="AC9" s="150">
        <f>(COUNTIF($E$9:$I$10,8))</f>
        <v>0</v>
      </c>
      <c r="AD9" s="150">
        <f>(COUNTIF($E$9:$I$10,9))</f>
        <v>0</v>
      </c>
      <c r="AE9" s="150">
        <f>(COUNTIF($E$9:$I$10,10))</f>
        <v>0</v>
      </c>
      <c r="AF9" s="153">
        <f t="shared" ref="AF9" si="1">K104</f>
        <v>0</v>
      </c>
      <c r="AG9" s="151">
        <f t="shared" ref="AG9" si="2">(COUNTIF($L9:$P10,0))</f>
        <v>0</v>
      </c>
      <c r="AH9" s="150">
        <f t="shared" ref="AH9" si="3">(COUNTIF($L9:$P10,6))</f>
        <v>0</v>
      </c>
      <c r="AI9" s="150">
        <f t="shared" ref="AI9" si="4">(COUNTIF($L9:$P10,7))</f>
        <v>0</v>
      </c>
      <c r="AJ9" s="150">
        <f t="shared" ref="AJ9" si="5">(COUNTIF($L9:$P10,8))</f>
        <v>0</v>
      </c>
      <c r="AK9" s="150">
        <f t="shared" ref="AK9" si="6">(COUNTIF($L9:$P10,9))</f>
        <v>0</v>
      </c>
      <c r="AL9" s="150">
        <f t="shared" ref="AL9" si="7">(COUNTIF($L9:$P10,10))</f>
        <v>0</v>
      </c>
      <c r="AM9" s="153">
        <f t="shared" ref="AM9" si="8">R104</f>
        <v>0</v>
      </c>
      <c r="AN9" s="151">
        <f t="shared" ref="AN9:AT9" si="9">Z9+AG9</f>
        <v>0</v>
      </c>
      <c r="AO9" s="150">
        <f t="shared" si="9"/>
        <v>0</v>
      </c>
      <c r="AP9" s="150">
        <f t="shared" si="9"/>
        <v>0</v>
      </c>
      <c r="AQ9" s="150">
        <f t="shared" si="9"/>
        <v>0</v>
      </c>
      <c r="AR9" s="150">
        <f t="shared" si="9"/>
        <v>0</v>
      </c>
      <c r="AS9" s="150">
        <f t="shared" si="9"/>
        <v>0</v>
      </c>
      <c r="AT9" s="153">
        <f t="shared" si="9"/>
        <v>0</v>
      </c>
    </row>
    <row r="10" spans="1:46" ht="22" thickTop="1" thickBot="1" x14ac:dyDescent="0.5">
      <c r="A10" s="183"/>
      <c r="B10" s="53" t="s">
        <v>50</v>
      </c>
      <c r="C10" s="82"/>
      <c r="D10" s="83"/>
      <c r="E10" s="141"/>
      <c r="F10" s="141"/>
      <c r="G10" s="141"/>
      <c r="H10" s="141"/>
      <c r="I10" s="141"/>
      <c r="J10" s="143"/>
      <c r="K10" s="144"/>
      <c r="L10" s="141"/>
      <c r="M10" s="141"/>
      <c r="N10" s="141"/>
      <c r="O10" s="141"/>
      <c r="P10" s="141"/>
      <c r="Q10" s="143"/>
      <c r="R10" s="144"/>
      <c r="S10" s="143"/>
      <c r="T10" s="144"/>
      <c r="V10" s="27"/>
      <c r="Z10" s="151"/>
      <c r="AA10" s="150"/>
      <c r="AB10" s="150"/>
      <c r="AC10" s="150"/>
      <c r="AD10" s="150"/>
      <c r="AE10" s="150"/>
      <c r="AF10" s="153"/>
      <c r="AG10" s="151"/>
      <c r="AH10" s="150"/>
      <c r="AI10" s="150"/>
      <c r="AJ10" s="150"/>
      <c r="AK10" s="150"/>
      <c r="AL10" s="150"/>
      <c r="AM10" s="153"/>
      <c r="AN10" s="151"/>
      <c r="AO10" s="150"/>
      <c r="AP10" s="150"/>
      <c r="AQ10" s="150"/>
      <c r="AR10" s="150"/>
      <c r="AS10" s="150"/>
      <c r="AT10" s="153"/>
    </row>
    <row r="11" spans="1:46" ht="23.15" customHeight="1" thickTop="1" thickBot="1" x14ac:dyDescent="0.5">
      <c r="A11" s="183">
        <v>3</v>
      </c>
      <c r="B11" s="54" t="s">
        <v>52</v>
      </c>
      <c r="C11" s="84"/>
      <c r="D11" s="56"/>
      <c r="E11" s="140"/>
      <c r="F11" s="140"/>
      <c r="G11" s="140"/>
      <c r="H11" s="140"/>
      <c r="I11" s="140"/>
      <c r="J11" s="142">
        <f>J106</f>
        <v>0</v>
      </c>
      <c r="K11" s="144" t="str">
        <f>IF(K106=0," ",VLOOKUP(K106,$Y$102:$Z$110,2))</f>
        <v xml:space="preserve"> </v>
      </c>
      <c r="L11" s="140"/>
      <c r="M11" s="140"/>
      <c r="N11" s="140"/>
      <c r="O11" s="140"/>
      <c r="P11" s="140"/>
      <c r="Q11" s="142">
        <f>Q106</f>
        <v>0</v>
      </c>
      <c r="R11" s="144" t="str">
        <f>IF(R106=0," ",VLOOKUP(R106,$Y$102:$Z$110,2))</f>
        <v xml:space="preserve"> </v>
      </c>
      <c r="S11" s="142">
        <f>T106</f>
        <v>0</v>
      </c>
      <c r="T11" s="144" t="str">
        <f>IF(U106=10,"xxxxxxxxxx",IF(U106=0," ",VLOOKUP(U106,$Y$102:$Z$110,2)))</f>
        <v xml:space="preserve"> </v>
      </c>
      <c r="V11" s="27"/>
      <c r="Z11" s="151">
        <f>(COUNTIF($E$11:$I$12,0))</f>
        <v>0</v>
      </c>
      <c r="AA11" s="150">
        <f>(COUNTIF($E$11:$I$12,6))</f>
        <v>0</v>
      </c>
      <c r="AB11" s="150">
        <f>(COUNTIF($E$11:$I$12,7))</f>
        <v>0</v>
      </c>
      <c r="AC11" s="150">
        <f>(COUNTIF($E$11:$I$12,8))</f>
        <v>0</v>
      </c>
      <c r="AD11" s="150">
        <f>(COUNTIF($E$11:$I$12,9))</f>
        <v>0</v>
      </c>
      <c r="AE11" s="150">
        <f>(COUNTIF($E$11:$I$12,10))</f>
        <v>0</v>
      </c>
      <c r="AF11" s="153">
        <f t="shared" ref="AF11" si="10">K106</f>
        <v>0</v>
      </c>
      <c r="AG11" s="151">
        <f t="shared" ref="AG11" si="11">(COUNTIF($L11:$P12,0))</f>
        <v>0</v>
      </c>
      <c r="AH11" s="150">
        <f t="shared" ref="AH11" si="12">(COUNTIF($L11:$P12,6))</f>
        <v>0</v>
      </c>
      <c r="AI11" s="150">
        <f t="shared" ref="AI11" si="13">(COUNTIF($L11:$P12,7))</f>
        <v>0</v>
      </c>
      <c r="AJ11" s="150">
        <f t="shared" ref="AJ11" si="14">(COUNTIF($L11:$P12,8))</f>
        <v>0</v>
      </c>
      <c r="AK11" s="150">
        <f t="shared" ref="AK11" si="15">(COUNTIF($L11:$P12,9))</f>
        <v>0</v>
      </c>
      <c r="AL11" s="150">
        <f t="shared" ref="AL11" si="16">(COUNTIF($L11:$P12,10))</f>
        <v>0</v>
      </c>
      <c r="AM11" s="153">
        <f t="shared" ref="AM11" si="17">R106</f>
        <v>0</v>
      </c>
      <c r="AN11" s="151">
        <f t="shared" ref="AN11:AT11" si="18">Z11+AG11</f>
        <v>0</v>
      </c>
      <c r="AO11" s="150">
        <f t="shared" si="18"/>
        <v>0</v>
      </c>
      <c r="AP11" s="150">
        <f t="shared" si="18"/>
        <v>0</v>
      </c>
      <c r="AQ11" s="150">
        <f t="shared" si="18"/>
        <v>0</v>
      </c>
      <c r="AR11" s="150">
        <f t="shared" si="18"/>
        <v>0</v>
      </c>
      <c r="AS11" s="150">
        <f t="shared" si="18"/>
        <v>0</v>
      </c>
      <c r="AT11" s="153">
        <f t="shared" si="18"/>
        <v>0</v>
      </c>
    </row>
    <row r="12" spans="1:46" ht="22" thickTop="1" thickBot="1" x14ac:dyDescent="0.5">
      <c r="A12" s="183"/>
      <c r="B12" s="53" t="s">
        <v>50</v>
      </c>
      <c r="C12" s="82"/>
      <c r="D12" s="85"/>
      <c r="E12" s="175"/>
      <c r="F12" s="141"/>
      <c r="G12" s="141"/>
      <c r="H12" s="141"/>
      <c r="I12" s="141"/>
      <c r="J12" s="143"/>
      <c r="K12" s="144"/>
      <c r="L12" s="175"/>
      <c r="M12" s="141"/>
      <c r="N12" s="141"/>
      <c r="O12" s="141"/>
      <c r="P12" s="141"/>
      <c r="Q12" s="143"/>
      <c r="R12" s="144"/>
      <c r="S12" s="143"/>
      <c r="T12" s="144"/>
      <c r="V12" s="27"/>
      <c r="Z12" s="151"/>
      <c r="AA12" s="150"/>
      <c r="AB12" s="150"/>
      <c r="AC12" s="150"/>
      <c r="AD12" s="150"/>
      <c r="AE12" s="150"/>
      <c r="AF12" s="153"/>
      <c r="AG12" s="151"/>
      <c r="AH12" s="150"/>
      <c r="AI12" s="150"/>
      <c r="AJ12" s="150"/>
      <c r="AK12" s="150"/>
      <c r="AL12" s="150"/>
      <c r="AM12" s="153"/>
      <c r="AN12" s="151"/>
      <c r="AO12" s="150"/>
      <c r="AP12" s="150"/>
      <c r="AQ12" s="150"/>
      <c r="AR12" s="150"/>
      <c r="AS12" s="150"/>
      <c r="AT12" s="153"/>
    </row>
    <row r="13" spans="1:46" ht="22" customHeight="1" thickTop="1" thickBot="1" x14ac:dyDescent="0.5">
      <c r="A13" s="183">
        <v>4</v>
      </c>
      <c r="B13" s="54" t="s">
        <v>52</v>
      </c>
      <c r="C13" s="84"/>
      <c r="D13" s="56"/>
      <c r="E13" s="140"/>
      <c r="F13" s="140"/>
      <c r="G13" s="140"/>
      <c r="H13" s="140"/>
      <c r="I13" s="140"/>
      <c r="J13" s="142">
        <f>J108</f>
        <v>0</v>
      </c>
      <c r="K13" s="144" t="str">
        <f>IF(K108=0," ",VLOOKUP(K108,$Y$102:$Z$110,2))</f>
        <v xml:space="preserve"> </v>
      </c>
      <c r="L13" s="140"/>
      <c r="M13" s="140"/>
      <c r="N13" s="140"/>
      <c r="O13" s="140"/>
      <c r="P13" s="140"/>
      <c r="Q13" s="142">
        <f>Q108</f>
        <v>0</v>
      </c>
      <c r="R13" s="144" t="str">
        <f>IF(R108=0," ",VLOOKUP(R108,$Y$102:$Z$110,2))</f>
        <v xml:space="preserve"> </v>
      </c>
      <c r="S13" s="142">
        <f>T108</f>
        <v>0</v>
      </c>
      <c r="T13" s="144" t="str">
        <f>IF(U108=10,"xxxxxxxxxx",IF(U108=0," ",VLOOKUP(U108,$Y$102:$Z$110,2)))</f>
        <v xml:space="preserve"> </v>
      </c>
      <c r="V13" s="27"/>
      <c r="Z13" s="151">
        <f>(COUNTIF($E$13:$I$14,0))</f>
        <v>0</v>
      </c>
      <c r="AA13" s="150">
        <f>(COUNTIF($E$13:$I$14,6))</f>
        <v>0</v>
      </c>
      <c r="AB13" s="150">
        <f>(COUNTIF($E$13:$I$14,7))</f>
        <v>0</v>
      </c>
      <c r="AC13" s="150">
        <f>(COUNTIF($E$13:$I$14,8))</f>
        <v>0</v>
      </c>
      <c r="AD13" s="150">
        <f>(COUNTIF($E$13:$I$14,9))</f>
        <v>0</v>
      </c>
      <c r="AE13" s="150">
        <f>(COUNTIF($E$13:$I$14,10))</f>
        <v>0</v>
      </c>
      <c r="AF13" s="153">
        <f t="shared" ref="AF13" si="19">K108</f>
        <v>0</v>
      </c>
      <c r="AG13" s="151">
        <f t="shared" ref="AG13" si="20">(COUNTIF($L13:$P14,0))</f>
        <v>0</v>
      </c>
      <c r="AH13" s="150">
        <f t="shared" ref="AH13" si="21">(COUNTIF($L13:$P14,6))</f>
        <v>0</v>
      </c>
      <c r="AI13" s="150">
        <f t="shared" ref="AI13" si="22">(COUNTIF($L13:$P14,7))</f>
        <v>0</v>
      </c>
      <c r="AJ13" s="150">
        <f t="shared" ref="AJ13" si="23">(COUNTIF($L13:$P14,8))</f>
        <v>0</v>
      </c>
      <c r="AK13" s="150">
        <f t="shared" ref="AK13" si="24">(COUNTIF($L13:$P14,9))</f>
        <v>0</v>
      </c>
      <c r="AL13" s="150">
        <f t="shared" ref="AL13" si="25">(COUNTIF($L13:$P14,10))</f>
        <v>0</v>
      </c>
      <c r="AM13" s="153">
        <f t="shared" ref="AM13" si="26">R108</f>
        <v>0</v>
      </c>
      <c r="AN13" s="151">
        <f t="shared" ref="AN13:AT13" si="27">Z13+AG13</f>
        <v>0</v>
      </c>
      <c r="AO13" s="150">
        <f t="shared" si="27"/>
        <v>0</v>
      </c>
      <c r="AP13" s="150">
        <f t="shared" si="27"/>
        <v>0</v>
      </c>
      <c r="AQ13" s="150">
        <f t="shared" si="27"/>
        <v>0</v>
      </c>
      <c r="AR13" s="150">
        <f t="shared" si="27"/>
        <v>0</v>
      </c>
      <c r="AS13" s="150">
        <f t="shared" si="27"/>
        <v>0</v>
      </c>
      <c r="AT13" s="153">
        <f t="shared" si="27"/>
        <v>0</v>
      </c>
    </row>
    <row r="14" spans="1:46" ht="22" thickTop="1" thickBot="1" x14ac:dyDescent="0.5">
      <c r="A14" s="183"/>
      <c r="B14" s="53" t="s">
        <v>50</v>
      </c>
      <c r="C14" s="82"/>
      <c r="D14" s="83"/>
      <c r="E14" s="141"/>
      <c r="F14" s="141"/>
      <c r="G14" s="141"/>
      <c r="H14" s="141"/>
      <c r="I14" s="141"/>
      <c r="J14" s="143"/>
      <c r="K14" s="144"/>
      <c r="L14" s="141"/>
      <c r="M14" s="141"/>
      <c r="N14" s="141"/>
      <c r="O14" s="141"/>
      <c r="P14" s="141"/>
      <c r="Q14" s="143"/>
      <c r="R14" s="144"/>
      <c r="S14" s="143"/>
      <c r="T14" s="144"/>
      <c r="V14" s="27"/>
      <c r="Z14" s="151"/>
      <c r="AA14" s="150"/>
      <c r="AB14" s="150"/>
      <c r="AC14" s="150"/>
      <c r="AD14" s="150"/>
      <c r="AE14" s="150"/>
      <c r="AF14" s="153"/>
      <c r="AG14" s="151"/>
      <c r="AH14" s="150"/>
      <c r="AI14" s="150"/>
      <c r="AJ14" s="150"/>
      <c r="AK14" s="150"/>
      <c r="AL14" s="150"/>
      <c r="AM14" s="153"/>
      <c r="AN14" s="151"/>
      <c r="AO14" s="150"/>
      <c r="AP14" s="150"/>
      <c r="AQ14" s="150"/>
      <c r="AR14" s="150"/>
      <c r="AS14" s="150"/>
      <c r="AT14" s="153"/>
    </row>
    <row r="15" spans="1:46" ht="23.5" customHeight="1" thickTop="1" thickBot="1" x14ac:dyDescent="0.5">
      <c r="A15" s="183">
        <v>5</v>
      </c>
      <c r="B15" s="54" t="s">
        <v>52</v>
      </c>
      <c r="C15" s="84"/>
      <c r="D15" s="56"/>
      <c r="E15" s="140"/>
      <c r="F15" s="140"/>
      <c r="G15" s="140"/>
      <c r="H15" s="140"/>
      <c r="I15" s="140"/>
      <c r="J15" s="142">
        <f>J110</f>
        <v>0</v>
      </c>
      <c r="K15" s="144" t="str">
        <f>IF(K110=0," ",VLOOKUP(K110,$Y$102:$Z$110,2))</f>
        <v xml:space="preserve"> </v>
      </c>
      <c r="L15" s="140"/>
      <c r="M15" s="140"/>
      <c r="N15" s="140"/>
      <c r="O15" s="140"/>
      <c r="P15" s="140"/>
      <c r="Q15" s="142">
        <f>Q110</f>
        <v>0</v>
      </c>
      <c r="R15" s="144" t="str">
        <f>IF(R110=0," ",VLOOKUP(R110,$Y$102:$Z$110,2))</f>
        <v xml:space="preserve"> </v>
      </c>
      <c r="S15" s="142">
        <f>T110</f>
        <v>0</v>
      </c>
      <c r="T15" s="144" t="str">
        <f>IF(U110=10,"xxxxxxxxxx",IF(U110=0," ",VLOOKUP(U110,$Y$102:$Z$110,2)))</f>
        <v xml:space="preserve"> </v>
      </c>
      <c r="V15" s="27"/>
      <c r="Z15" s="151">
        <f>(COUNTIF($E$15:$I$16,0))</f>
        <v>0</v>
      </c>
      <c r="AA15" s="150">
        <f>(COUNTIF($E$15:$I$16,6))</f>
        <v>0</v>
      </c>
      <c r="AB15" s="150">
        <f>(COUNTIF($E$15:$I$16,7))</f>
        <v>0</v>
      </c>
      <c r="AC15" s="150">
        <f>(COUNTIF($E$15:$I$16,8))</f>
        <v>0</v>
      </c>
      <c r="AD15" s="150">
        <f>(COUNTIF($E$15:$I$16,9))</f>
        <v>0</v>
      </c>
      <c r="AE15" s="150">
        <f>(COUNTIF($E$15:$I$16,10))</f>
        <v>0</v>
      </c>
      <c r="AF15" s="153">
        <f t="shared" ref="AF15" si="28">K110</f>
        <v>0</v>
      </c>
      <c r="AG15" s="151">
        <f t="shared" ref="AG15" si="29">(COUNTIF($L15:$P16,0))</f>
        <v>0</v>
      </c>
      <c r="AH15" s="150">
        <f t="shared" ref="AH15" si="30">(COUNTIF($L15:$P16,6))</f>
        <v>0</v>
      </c>
      <c r="AI15" s="150">
        <f t="shared" ref="AI15" si="31">(COUNTIF($L15:$P16,7))</f>
        <v>0</v>
      </c>
      <c r="AJ15" s="150">
        <f t="shared" ref="AJ15" si="32">(COUNTIF($L15:$P16,8))</f>
        <v>0</v>
      </c>
      <c r="AK15" s="150">
        <f t="shared" ref="AK15" si="33">(COUNTIF($L15:$P16,9))</f>
        <v>0</v>
      </c>
      <c r="AL15" s="150">
        <f t="shared" ref="AL15" si="34">(COUNTIF($L15:$P16,10))</f>
        <v>0</v>
      </c>
      <c r="AM15" s="153">
        <f t="shared" ref="AM15" si="35">R110</f>
        <v>0</v>
      </c>
      <c r="AN15" s="151">
        <f t="shared" ref="AN15:AT15" si="36">Z15+AG15</f>
        <v>0</v>
      </c>
      <c r="AO15" s="150">
        <f t="shared" si="36"/>
        <v>0</v>
      </c>
      <c r="AP15" s="150">
        <f t="shared" si="36"/>
        <v>0</v>
      </c>
      <c r="AQ15" s="150">
        <f t="shared" si="36"/>
        <v>0</v>
      </c>
      <c r="AR15" s="150">
        <f t="shared" si="36"/>
        <v>0</v>
      </c>
      <c r="AS15" s="150">
        <f t="shared" si="36"/>
        <v>0</v>
      </c>
      <c r="AT15" s="153">
        <f t="shared" si="36"/>
        <v>0</v>
      </c>
    </row>
    <row r="16" spans="1:46" ht="22" thickTop="1" thickBot="1" x14ac:dyDescent="0.5">
      <c r="A16" s="183"/>
      <c r="B16" s="53" t="s">
        <v>50</v>
      </c>
      <c r="C16" s="82"/>
      <c r="D16" s="83"/>
      <c r="E16" s="141"/>
      <c r="F16" s="141"/>
      <c r="G16" s="141"/>
      <c r="H16" s="141"/>
      <c r="I16" s="141"/>
      <c r="J16" s="143"/>
      <c r="K16" s="144"/>
      <c r="L16" s="141"/>
      <c r="M16" s="141"/>
      <c r="N16" s="141"/>
      <c r="O16" s="141"/>
      <c r="P16" s="141"/>
      <c r="Q16" s="143"/>
      <c r="R16" s="144"/>
      <c r="S16" s="143"/>
      <c r="T16" s="144"/>
      <c r="V16" s="27"/>
      <c r="Z16" s="157"/>
      <c r="AA16" s="154"/>
      <c r="AB16" s="154"/>
      <c r="AC16" s="154"/>
      <c r="AD16" s="154"/>
      <c r="AE16" s="154"/>
      <c r="AF16" s="155"/>
      <c r="AG16" s="157"/>
      <c r="AH16" s="154"/>
      <c r="AI16" s="154"/>
      <c r="AJ16" s="154"/>
      <c r="AK16" s="154"/>
      <c r="AL16" s="154"/>
      <c r="AM16" s="155"/>
      <c r="AN16" s="157"/>
      <c r="AO16" s="154"/>
      <c r="AP16" s="154"/>
      <c r="AQ16" s="154"/>
      <c r="AR16" s="154"/>
      <c r="AS16" s="154"/>
      <c r="AT16" s="155"/>
    </row>
    <row r="17" spans="2:22" ht="15.5" thickTop="1" thickBot="1" x14ac:dyDescent="0.4">
      <c r="B17" s="25"/>
      <c r="V17" s="27"/>
    </row>
    <row r="18" spans="2:22" ht="15.5" thickTop="1" thickBot="1" x14ac:dyDescent="0.4">
      <c r="B18" s="25"/>
      <c r="D18" s="31" t="s">
        <v>16</v>
      </c>
      <c r="E18" s="161">
        <f>'SUMMARY SHEET'!D5</f>
        <v>0</v>
      </c>
      <c r="F18" s="162"/>
      <c r="G18" s="162"/>
      <c r="H18" s="162"/>
      <c r="I18" s="162"/>
      <c r="J18" s="162"/>
      <c r="K18" s="163"/>
      <c r="M18" s="170" t="s">
        <v>71</v>
      </c>
      <c r="N18" s="170"/>
      <c r="P18" t="s">
        <v>18</v>
      </c>
      <c r="Q18" s="86">
        <f>'SUMMARY SHEET'!D3</f>
        <v>0</v>
      </c>
      <c r="V18" s="27"/>
    </row>
    <row r="19" spans="2:22" ht="24.5" thickTop="1" thickBot="1" x14ac:dyDescent="0.6">
      <c r="B19" s="25"/>
      <c r="D19" s="31" t="s">
        <v>17</v>
      </c>
      <c r="E19" s="44"/>
      <c r="F19" s="162" t="e">
        <f>VLOOKUP(E19,AC102:AD104,2)</f>
        <v>#N/A</v>
      </c>
      <c r="G19" s="162"/>
      <c r="H19" s="162"/>
      <c r="I19" s="162"/>
      <c r="J19" s="162"/>
      <c r="K19" s="163"/>
      <c r="M19" s="164" t="s">
        <v>72</v>
      </c>
      <c r="N19" s="165"/>
      <c r="P19" t="s">
        <v>19</v>
      </c>
      <c r="Q19" s="32" t="s">
        <v>20</v>
      </c>
      <c r="V19" s="27"/>
    </row>
    <row r="20" spans="2:22" ht="15.5" thickTop="1" thickBot="1" x14ac:dyDescent="0.4">
      <c r="B20" s="25"/>
      <c r="D20">
        <v>1</v>
      </c>
      <c r="E20" s="18" t="s">
        <v>21</v>
      </c>
      <c r="F20" s="42"/>
      <c r="H20" t="s">
        <v>22</v>
      </c>
      <c r="J20" s="33" t="s">
        <v>23</v>
      </c>
      <c r="K20" s="57"/>
      <c r="M20" s="166" t="s">
        <v>73</v>
      </c>
      <c r="N20" s="167"/>
      <c r="Q20" s="31" t="s">
        <v>24</v>
      </c>
      <c r="R20" s="43"/>
      <c r="T20" t="s">
        <v>98</v>
      </c>
      <c r="V20" s="27"/>
    </row>
    <row r="21" spans="2:22" ht="15.5" thickTop="1" thickBot="1" x14ac:dyDescent="0.4">
      <c r="B21" s="25"/>
      <c r="D21">
        <v>2</v>
      </c>
      <c r="E21" s="18" t="s">
        <v>21</v>
      </c>
      <c r="F21" s="42"/>
      <c r="H21" t="s">
        <v>22</v>
      </c>
      <c r="J21" s="33" t="s">
        <v>23</v>
      </c>
      <c r="K21" s="44"/>
      <c r="M21" s="168" t="s">
        <v>74</v>
      </c>
      <c r="N21" s="169"/>
      <c r="Q21" s="31" t="s">
        <v>24</v>
      </c>
      <c r="R21" s="43"/>
      <c r="T21" t="s">
        <v>99</v>
      </c>
      <c r="V21" s="27"/>
    </row>
    <row r="22" spans="2:22" ht="15.5" thickTop="1" thickBot="1" x14ac:dyDescent="0.4">
      <c r="B22" s="25"/>
      <c r="D22">
        <v>3</v>
      </c>
      <c r="E22" s="18" t="s">
        <v>21</v>
      </c>
      <c r="F22" s="42"/>
      <c r="H22" t="s">
        <v>22</v>
      </c>
      <c r="J22" s="33" t="s">
        <v>23</v>
      </c>
      <c r="K22" s="44"/>
      <c r="Q22" s="31" t="s">
        <v>24</v>
      </c>
      <c r="R22" s="43"/>
      <c r="V22" s="27"/>
    </row>
    <row r="23" spans="2:22" ht="15.5" thickTop="1" thickBot="1" x14ac:dyDescent="0.4">
      <c r="B23" s="25"/>
      <c r="D23">
        <v>4</v>
      </c>
      <c r="E23" s="18" t="s">
        <v>21</v>
      </c>
      <c r="F23" s="42"/>
      <c r="H23" t="s">
        <v>22</v>
      </c>
      <c r="J23" s="33" t="s">
        <v>23</v>
      </c>
      <c r="K23" s="44"/>
      <c r="Q23" s="31" t="s">
        <v>24</v>
      </c>
      <c r="R23" s="43"/>
      <c r="V23" s="27"/>
    </row>
    <row r="24" spans="2:22" ht="15.5" thickTop="1" thickBot="1" x14ac:dyDescent="0.4">
      <c r="B24" s="25"/>
      <c r="D24">
        <v>5</v>
      </c>
      <c r="E24" s="18" t="s">
        <v>21</v>
      </c>
      <c r="F24" s="42"/>
      <c r="H24" t="s">
        <v>22</v>
      </c>
      <c r="J24" s="33" t="s">
        <v>23</v>
      </c>
      <c r="K24" s="44"/>
      <c r="Q24" s="31" t="s">
        <v>24</v>
      </c>
      <c r="R24" s="43"/>
      <c r="V24" s="27"/>
    </row>
    <row r="25" spans="2:22" ht="15" thickTop="1" x14ac:dyDescent="0.35">
      <c r="B25" s="25"/>
      <c r="V25" s="27"/>
    </row>
    <row r="26" spans="2:22" ht="15" thickBot="1" x14ac:dyDescent="0.4">
      <c r="B26" s="25"/>
      <c r="V26" s="27"/>
    </row>
    <row r="27" spans="2:22" ht="15.5" thickTop="1" thickBot="1" x14ac:dyDescent="0.4">
      <c r="B27" s="25"/>
      <c r="D27" s="31" t="s">
        <v>25</v>
      </c>
      <c r="E27" s="158"/>
      <c r="F27" s="159"/>
      <c r="G27" s="159"/>
      <c r="H27" s="159"/>
      <c r="I27" s="159"/>
      <c r="J27" s="159"/>
      <c r="K27" s="160"/>
      <c r="O27" t="s">
        <v>26</v>
      </c>
      <c r="Q27" s="158"/>
      <c r="R27" s="159"/>
      <c r="S27" s="159"/>
      <c r="T27" s="159"/>
      <c r="U27" s="160"/>
      <c r="V27" s="27"/>
    </row>
    <row r="28" spans="2:22" ht="15" thickTop="1" x14ac:dyDescent="0.35">
      <c r="B28" s="25"/>
      <c r="V28" s="27"/>
    </row>
    <row r="29" spans="2:22" ht="15" thickBot="1" x14ac:dyDescent="0.4">
      <c r="B29" s="34"/>
      <c r="C29" s="35"/>
      <c r="D29" s="35"/>
      <c r="E29" s="35"/>
      <c r="F29" s="35"/>
      <c r="G29" s="35"/>
      <c r="H29" s="35"/>
      <c r="I29" s="35"/>
      <c r="J29" s="36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7"/>
    </row>
    <row r="30" spans="2:22" ht="15" thickTop="1" x14ac:dyDescent="0.35"/>
    <row r="44" spans="29:30" x14ac:dyDescent="0.35">
      <c r="AC44" s="19"/>
      <c r="AD44" s="19"/>
    </row>
    <row r="101" spans="2:30" ht="15" thickBot="1" x14ac:dyDescent="0.4">
      <c r="J101" s="1" t="s">
        <v>30</v>
      </c>
      <c r="K101" t="s">
        <v>31</v>
      </c>
      <c r="Q101" t="s">
        <v>30</v>
      </c>
      <c r="R101" t="s">
        <v>32</v>
      </c>
      <c r="T101" t="s">
        <v>33</v>
      </c>
      <c r="U101" t="s">
        <v>34</v>
      </c>
      <c r="W101" t="s">
        <v>69</v>
      </c>
    </row>
    <row r="102" spans="2:30" ht="22" thickTop="1" thickBot="1" x14ac:dyDescent="0.55000000000000004">
      <c r="B102" s="3">
        <v>1</v>
      </c>
      <c r="C102" s="50"/>
      <c r="D102" s="4"/>
      <c r="E102" s="18">
        <f>IF(OR(E7="X",E7="x"),10,E7)</f>
        <v>0</v>
      </c>
      <c r="F102" s="18">
        <f>IF(OR(F7="X",F7="x"),10,F7)</f>
        <v>0</v>
      </c>
      <c r="G102" s="18">
        <f>IF(OR(G7="X",G7="x"),10,G7)</f>
        <v>0</v>
      </c>
      <c r="H102" s="18">
        <f>IF(OR(H7="X",H7="x"),10,H7)</f>
        <v>0</v>
      </c>
      <c r="I102" s="18">
        <f>IF(OR(I7="X",I7="x"),10,I7)</f>
        <v>0</v>
      </c>
      <c r="J102" s="87">
        <f>SUM(E102:I102)</f>
        <v>0</v>
      </c>
      <c r="K102" s="18">
        <f>COUNTIF(E7:I8,"X")</f>
        <v>0</v>
      </c>
      <c r="L102" s="18">
        <f>IF(OR(L7="X",L7="x"),10,L7)</f>
        <v>0</v>
      </c>
      <c r="M102" s="18">
        <f>IF(OR(M7="X",M7="x"),10,M7)</f>
        <v>0</v>
      </c>
      <c r="N102" s="18">
        <f>IF(OR(N7="X",N7="x"),10,N7)</f>
        <v>0</v>
      </c>
      <c r="O102" s="18">
        <f>IF(OR(O7="X",O7="x"),10,O7)</f>
        <v>0</v>
      </c>
      <c r="P102" s="18">
        <f>IF(OR(P7="X",P7="x"),10,P7)</f>
        <v>0</v>
      </c>
      <c r="Q102" s="87">
        <f>SUM(L102:P102)</f>
        <v>0</v>
      </c>
      <c r="R102" s="18">
        <f>COUNTIF(L7:P8,"X")</f>
        <v>0</v>
      </c>
      <c r="T102">
        <f>J102+Q102</f>
        <v>0</v>
      </c>
      <c r="U102">
        <f>K102+R102</f>
        <v>0</v>
      </c>
      <c r="W102">
        <f>T102+(U102*0.1)</f>
        <v>0</v>
      </c>
      <c r="Y102" s="88">
        <v>1</v>
      </c>
      <c r="Z102" s="89" t="s">
        <v>6</v>
      </c>
      <c r="AC102">
        <v>1</v>
      </c>
      <c r="AD102" t="s">
        <v>75</v>
      </c>
    </row>
    <row r="103" spans="2:30" ht="21.5" thickBot="1" x14ac:dyDescent="0.55000000000000004">
      <c r="B103" s="5"/>
      <c r="C103" s="51"/>
      <c r="D103" s="9"/>
      <c r="E103" s="18"/>
      <c r="F103" s="18"/>
      <c r="G103" s="18"/>
      <c r="H103" s="18"/>
      <c r="I103" s="18"/>
      <c r="J103" s="87"/>
      <c r="L103" s="18"/>
      <c r="M103" s="18"/>
      <c r="N103" s="18"/>
      <c r="O103" s="18"/>
      <c r="P103" s="18"/>
      <c r="Q103" s="87"/>
      <c r="Y103" s="90">
        <v>2</v>
      </c>
      <c r="Z103" s="91" t="s">
        <v>7</v>
      </c>
      <c r="AC103">
        <v>2</v>
      </c>
      <c r="AD103" t="s">
        <v>76</v>
      </c>
    </row>
    <row r="104" spans="2:30" ht="22" thickTop="1" thickBot="1" x14ac:dyDescent="0.55000000000000004">
      <c r="B104" s="7">
        <v>2</v>
      </c>
      <c r="C104" s="52"/>
      <c r="D104" s="8"/>
      <c r="E104" s="18">
        <f>IF(OR(E9="X",E9="x"),10,E9)</f>
        <v>0</v>
      </c>
      <c r="F104" s="18">
        <f>IF(OR(F9="X",F9="x"),10,F9)</f>
        <v>0</v>
      </c>
      <c r="G104" s="18">
        <f>IF(OR(G9="X",G9="x"),10,G9)</f>
        <v>0</v>
      </c>
      <c r="H104" s="18">
        <f>IF(OR(H9="X",H9="x"),10,H9)</f>
        <v>0</v>
      </c>
      <c r="I104" s="18">
        <f>IF(OR(I9="X",I9="x"),10,I9)</f>
        <v>0</v>
      </c>
      <c r="J104" s="87">
        <f>SUM(E104:I104)</f>
        <v>0</v>
      </c>
      <c r="K104" s="18">
        <f>COUNTIF(E9:I10,"X")</f>
        <v>0</v>
      </c>
      <c r="L104" s="18">
        <f>IF(OR(L9="X",L9="x"),10,L9)</f>
        <v>0</v>
      </c>
      <c r="M104" s="18">
        <f>IF(OR(M9="X",M9="x"),10,M9)</f>
        <v>0</v>
      </c>
      <c r="N104" s="18">
        <f>IF(OR(N9="X",N9="x"),10,N9)</f>
        <v>0</v>
      </c>
      <c r="O104" s="18">
        <f>IF(OR(O9="X",O9="x"),10,O9)</f>
        <v>0</v>
      </c>
      <c r="P104" s="18">
        <f>IF(OR(P9="X",P9="x"),10,P9)</f>
        <v>0</v>
      </c>
      <c r="Q104" s="87">
        <f>SUM(L104:P104)</f>
        <v>0</v>
      </c>
      <c r="R104" s="18">
        <f>COUNTIF(L9:P10,"X")</f>
        <v>0</v>
      </c>
      <c r="T104">
        <f>J104+Q104</f>
        <v>0</v>
      </c>
      <c r="U104">
        <f>K104+R104</f>
        <v>0</v>
      </c>
      <c r="W104">
        <f>T104+(U104*0.1)</f>
        <v>0</v>
      </c>
      <c r="Y104" s="90">
        <v>3</v>
      </c>
      <c r="Z104" s="91" t="s">
        <v>8</v>
      </c>
      <c r="AC104">
        <v>3</v>
      </c>
      <c r="AD104" t="s">
        <v>77</v>
      </c>
    </row>
    <row r="105" spans="2:30" ht="21.5" thickBot="1" x14ac:dyDescent="0.55000000000000004">
      <c r="B105" s="5"/>
      <c r="C105" s="51"/>
      <c r="D105" s="9"/>
      <c r="E105" s="18"/>
      <c r="F105" s="18"/>
      <c r="G105" s="18"/>
      <c r="H105" s="18"/>
      <c r="I105" s="18"/>
      <c r="J105" s="87"/>
      <c r="L105" s="18"/>
      <c r="M105" s="18"/>
      <c r="N105" s="18"/>
      <c r="O105" s="18"/>
      <c r="P105" s="18"/>
      <c r="Q105" s="87"/>
      <c r="Y105" s="90">
        <v>4</v>
      </c>
      <c r="Z105" s="91" t="s">
        <v>9</v>
      </c>
    </row>
    <row r="106" spans="2:30" ht="22" thickTop="1" thickBot="1" x14ac:dyDescent="0.55000000000000004">
      <c r="B106" s="7">
        <v>3</v>
      </c>
      <c r="C106" s="52"/>
      <c r="D106" s="8"/>
      <c r="E106" s="18">
        <f>IF(OR(E11="X",E11="x"),10,E11)</f>
        <v>0</v>
      </c>
      <c r="F106" s="18">
        <f>IF(OR(F11="X",F11="x"),10,F11)</f>
        <v>0</v>
      </c>
      <c r="G106" s="18">
        <f>IF(OR(G11="X",G11="x"),10,G11)</f>
        <v>0</v>
      </c>
      <c r="H106" s="18">
        <f>IF(OR(H11="X",H11="x"),10,H11)</f>
        <v>0</v>
      </c>
      <c r="I106" s="18">
        <f>IF(OR(I11="X",I11="x"),10,I11)</f>
        <v>0</v>
      </c>
      <c r="J106" s="87">
        <f>SUM(E106:I106)</f>
        <v>0</v>
      </c>
      <c r="K106" s="18">
        <f>COUNTIF(E11:I12,"X")</f>
        <v>0</v>
      </c>
      <c r="L106" s="18">
        <f>IF(OR(L11="X",L11="x"),10,L11)</f>
        <v>0</v>
      </c>
      <c r="M106" s="18">
        <f>IF(OR(M11="X",M11="x"),10,M11)</f>
        <v>0</v>
      </c>
      <c r="N106" s="18">
        <f>IF(OR(N11="X",N11="x"),10,N11)</f>
        <v>0</v>
      </c>
      <c r="O106" s="18">
        <f>IF(OR(O11="X",O11="x"),10,O11)</f>
        <v>0</v>
      </c>
      <c r="P106" s="18">
        <f>IF(OR(P11="X",P11="x"),10,P11)</f>
        <v>0</v>
      </c>
      <c r="Q106" s="87">
        <f>SUM(L106:P106)</f>
        <v>0</v>
      </c>
      <c r="R106" s="18">
        <f>COUNTIF(L11:P12,"X")</f>
        <v>0</v>
      </c>
      <c r="T106">
        <f>J106+Q106</f>
        <v>0</v>
      </c>
      <c r="U106">
        <f>K106+R106</f>
        <v>0</v>
      </c>
      <c r="W106">
        <f>T106+(U106*0.1)</f>
        <v>0</v>
      </c>
      <c r="Y106" s="90">
        <v>5</v>
      </c>
      <c r="Z106" s="91" t="s">
        <v>10</v>
      </c>
    </row>
    <row r="107" spans="2:30" ht="21.5" thickBot="1" x14ac:dyDescent="0.55000000000000004">
      <c r="B107" s="5"/>
      <c r="C107" s="51"/>
      <c r="D107" s="9"/>
      <c r="E107" s="18"/>
      <c r="F107" s="18"/>
      <c r="G107" s="18"/>
      <c r="H107" s="18"/>
      <c r="I107" s="18"/>
      <c r="J107" s="87"/>
      <c r="L107" s="18"/>
      <c r="M107" s="18"/>
      <c r="N107" s="18"/>
      <c r="O107" s="18"/>
      <c r="P107" s="18"/>
      <c r="Q107" s="87"/>
      <c r="Y107" s="90">
        <v>6</v>
      </c>
      <c r="Z107" s="91" t="s">
        <v>11</v>
      </c>
    </row>
    <row r="108" spans="2:30" ht="22" thickTop="1" thickBot="1" x14ac:dyDescent="0.55000000000000004">
      <c r="B108" s="7">
        <v>4</v>
      </c>
      <c r="C108" s="52"/>
      <c r="D108" s="8"/>
      <c r="E108" s="18">
        <f>IF(OR(E13="X",E13="x"),10,E13)</f>
        <v>0</v>
      </c>
      <c r="F108" s="18">
        <f>IF(OR(F13="X",F13="x"),10,F13)</f>
        <v>0</v>
      </c>
      <c r="G108" s="18">
        <f>IF(OR(G13="X",G13="x"),10,G13)</f>
        <v>0</v>
      </c>
      <c r="H108" s="18">
        <f>IF(OR(H13="X",H13="x"),10,H13)</f>
        <v>0</v>
      </c>
      <c r="I108" s="18">
        <f>IF(OR(I13="X",I13="x"),10,I13)</f>
        <v>0</v>
      </c>
      <c r="J108" s="87">
        <f>SUM(E108:I108)</f>
        <v>0</v>
      </c>
      <c r="K108" s="18">
        <f>COUNTIF(E13:I14,"X")</f>
        <v>0</v>
      </c>
      <c r="L108" s="18">
        <f>IF(OR(L13="X",L13="x"),10,L13)</f>
        <v>0</v>
      </c>
      <c r="M108" s="18">
        <f>IF(OR(M13="X",M13="x"),10,M13)</f>
        <v>0</v>
      </c>
      <c r="N108" s="18">
        <f>IF(OR(N13="X",N13="x"),10,N13)</f>
        <v>0</v>
      </c>
      <c r="O108" s="18">
        <f>IF(OR(O13="X",O13="x"),10,O13)</f>
        <v>0</v>
      </c>
      <c r="P108" s="18">
        <f>IF(OR(P13="X",P13="x"),10,P13)</f>
        <v>0</v>
      </c>
      <c r="Q108" s="87">
        <f>SUM(L108:P108)</f>
        <v>0</v>
      </c>
      <c r="R108" s="18">
        <f>COUNTIF(L13:P14,"X")</f>
        <v>0</v>
      </c>
      <c r="T108">
        <f>J108+Q108</f>
        <v>0</v>
      </c>
      <c r="U108">
        <f>K108+R108</f>
        <v>0</v>
      </c>
      <c r="W108">
        <f>T108+(U108*0.1)</f>
        <v>0</v>
      </c>
      <c r="Y108" s="90">
        <v>7</v>
      </c>
      <c r="Z108" s="91" t="s">
        <v>12</v>
      </c>
    </row>
    <row r="109" spans="2:30" ht="21.5" thickBot="1" x14ac:dyDescent="0.55000000000000004">
      <c r="B109" s="5"/>
      <c r="C109" s="51"/>
      <c r="D109" s="9"/>
      <c r="E109" s="18"/>
      <c r="F109" s="18"/>
      <c r="G109" s="18"/>
      <c r="H109" s="18"/>
      <c r="I109" s="18"/>
      <c r="J109" s="87"/>
      <c r="L109" s="18"/>
      <c r="M109" s="18"/>
      <c r="N109" s="18"/>
      <c r="O109" s="18"/>
      <c r="P109" s="18"/>
      <c r="Q109" s="87"/>
      <c r="Y109" s="90">
        <v>8</v>
      </c>
      <c r="Z109" s="91" t="s">
        <v>13</v>
      </c>
    </row>
    <row r="110" spans="2:30" ht="22" thickTop="1" thickBot="1" x14ac:dyDescent="0.55000000000000004">
      <c r="B110" s="7">
        <v>5</v>
      </c>
      <c r="C110" s="52"/>
      <c r="D110" s="8"/>
      <c r="E110" s="18">
        <f>IF(OR(E15="X",E15="x"),10,E15)</f>
        <v>0</v>
      </c>
      <c r="F110" s="18">
        <f>IF(OR(F15="X",F15="x"),10,F15)</f>
        <v>0</v>
      </c>
      <c r="G110" s="18">
        <f>IF(OR(G15="X",G15="x"),10,G15)</f>
        <v>0</v>
      </c>
      <c r="H110" s="18">
        <f>IF(OR(H15="X",H15="x"),10,H15)</f>
        <v>0</v>
      </c>
      <c r="I110" s="18">
        <f>IF(OR(I15="X",I15="x"),10,I15)</f>
        <v>0</v>
      </c>
      <c r="J110" s="87">
        <f>SUM(E110:I110)</f>
        <v>0</v>
      </c>
      <c r="K110" s="18">
        <f>COUNTIF(E15:I16,"X")</f>
        <v>0</v>
      </c>
      <c r="L110" s="18">
        <f>IF(OR(L15="X",L15="x"),10,L15)</f>
        <v>0</v>
      </c>
      <c r="M110" s="18">
        <f>IF(OR(M15="X",M15="x"),10,M15)</f>
        <v>0</v>
      </c>
      <c r="N110" s="18">
        <f>IF(OR(N15="X",N15="x"),10,N15)</f>
        <v>0</v>
      </c>
      <c r="O110" s="18">
        <f>IF(OR(O15="X",O15="x"),10,O15)</f>
        <v>0</v>
      </c>
      <c r="P110" s="18">
        <f>IF(OR(P15="X",P15="x"),10,P15)</f>
        <v>0</v>
      </c>
      <c r="Q110" s="87">
        <f>SUM(L110:P110)</f>
        <v>0</v>
      </c>
      <c r="R110" s="18">
        <f>COUNTIF(L15:P16,"X")</f>
        <v>0</v>
      </c>
      <c r="T110">
        <f>J110+Q110</f>
        <v>0</v>
      </c>
      <c r="U110">
        <f>K110+R110</f>
        <v>0</v>
      </c>
      <c r="W110">
        <f>T110+(U110*0.1)</f>
        <v>0</v>
      </c>
      <c r="Y110" s="92">
        <v>9</v>
      </c>
      <c r="Z110" s="93" t="s">
        <v>14</v>
      </c>
    </row>
    <row r="111" spans="2:30" ht="21.5" thickBot="1" x14ac:dyDescent="0.55000000000000004">
      <c r="B111" s="5"/>
      <c r="C111" s="51"/>
      <c r="D111" s="6"/>
      <c r="E111" s="18"/>
      <c r="F111" s="18"/>
      <c r="G111" s="18"/>
      <c r="H111" s="18"/>
      <c r="I111" s="18"/>
      <c r="J111" s="87"/>
      <c r="L111" s="18"/>
      <c r="M111" s="18"/>
      <c r="N111" s="18"/>
      <c r="O111" s="18"/>
      <c r="P111" s="18"/>
      <c r="Q111" s="87"/>
      <c r="Y111" s="94">
        <v>10</v>
      </c>
      <c r="Z111" s="95" t="s">
        <v>68</v>
      </c>
    </row>
    <row r="112" spans="2:30" ht="15" thickTop="1" x14ac:dyDescent="0.35"/>
  </sheetData>
  <sheetProtection sheet="1"/>
  <mergeCells count="202">
    <mergeCell ref="C6:D6"/>
    <mergeCell ref="A7:A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E5:K5"/>
    <mergeCell ref="L5:Q5"/>
    <mergeCell ref="S5:T5"/>
    <mergeCell ref="AL7:AL8"/>
    <mergeCell ref="AA7:AA8"/>
    <mergeCell ref="AB7:AB8"/>
    <mergeCell ref="AC7:AC8"/>
    <mergeCell ref="AD7:AD8"/>
    <mergeCell ref="AE7:AE8"/>
    <mergeCell ref="AF7:AF8"/>
    <mergeCell ref="P7:P8"/>
    <mergeCell ref="Q7:Q8"/>
    <mergeCell ref="R7:R8"/>
    <mergeCell ref="S7:S8"/>
    <mergeCell ref="T7:T8"/>
    <mergeCell ref="Z7:Z8"/>
    <mergeCell ref="O9:O10"/>
    <mergeCell ref="P9:P10"/>
    <mergeCell ref="Q9:Q10"/>
    <mergeCell ref="AS7:AS8"/>
    <mergeCell ref="AT7:AT8"/>
    <mergeCell ref="A9:A10"/>
    <mergeCell ref="E9:E10"/>
    <mergeCell ref="F9:F10"/>
    <mergeCell ref="G9:G10"/>
    <mergeCell ref="H9:H10"/>
    <mergeCell ref="I9:I10"/>
    <mergeCell ref="J9:J10"/>
    <mergeCell ref="K9:K10"/>
    <mergeCell ref="AM7:AM8"/>
    <mergeCell ref="AN7:AN8"/>
    <mergeCell ref="AO7:AO8"/>
    <mergeCell ref="AP7:AP8"/>
    <mergeCell ref="AQ7:AQ8"/>
    <mergeCell ref="AR7:AR8"/>
    <mergeCell ref="AG7:AG8"/>
    <mergeCell ref="AH7:AH8"/>
    <mergeCell ref="AI7:AI8"/>
    <mergeCell ref="AJ7:AJ8"/>
    <mergeCell ref="AK7:AK8"/>
    <mergeCell ref="AR9:AR10"/>
    <mergeCell ref="AS9:AS10"/>
    <mergeCell ref="AT9:AT10"/>
    <mergeCell ref="AI9:AI10"/>
    <mergeCell ref="AJ9:AJ10"/>
    <mergeCell ref="AK9:AK10"/>
    <mergeCell ref="AL9:AL10"/>
    <mergeCell ref="AM9:AM10"/>
    <mergeCell ref="AN9:AN10"/>
    <mergeCell ref="A11:A12"/>
    <mergeCell ref="E11:E12"/>
    <mergeCell ref="F11:F12"/>
    <mergeCell ref="G11:G12"/>
    <mergeCell ref="H11:H12"/>
    <mergeCell ref="I11:I12"/>
    <mergeCell ref="AO9:AO10"/>
    <mergeCell ref="AP9:AP10"/>
    <mergeCell ref="AQ9:AQ10"/>
    <mergeCell ref="AC9:AC10"/>
    <mergeCell ref="AD9:AD10"/>
    <mergeCell ref="AE9:AE10"/>
    <mergeCell ref="AF9:AF10"/>
    <mergeCell ref="AG9:AG10"/>
    <mergeCell ref="AH9:AH10"/>
    <mergeCell ref="R9:R10"/>
    <mergeCell ref="S9:S10"/>
    <mergeCell ref="T9:T10"/>
    <mergeCell ref="Z9:Z10"/>
    <mergeCell ref="AA9:AA10"/>
    <mergeCell ref="AB9:AB10"/>
    <mergeCell ref="L9:L10"/>
    <mergeCell ref="M9:M10"/>
    <mergeCell ref="N9:N10"/>
    <mergeCell ref="P11:P12"/>
    <mergeCell ref="Q11:Q12"/>
    <mergeCell ref="R11:R12"/>
    <mergeCell ref="S11:S12"/>
    <mergeCell ref="T11:T12"/>
    <mergeCell ref="Z11:Z12"/>
    <mergeCell ref="J11:J12"/>
    <mergeCell ref="K11:K12"/>
    <mergeCell ref="L11:L12"/>
    <mergeCell ref="M11:M12"/>
    <mergeCell ref="N11:N12"/>
    <mergeCell ref="O11:O12"/>
    <mergeCell ref="AI11:AI12"/>
    <mergeCell ref="AJ11:AJ12"/>
    <mergeCell ref="AK11:AK12"/>
    <mergeCell ref="AL11:AL12"/>
    <mergeCell ref="AA11:AA12"/>
    <mergeCell ref="AB11:AB12"/>
    <mergeCell ref="AC11:AC12"/>
    <mergeCell ref="AD11:AD12"/>
    <mergeCell ref="AE11:AE12"/>
    <mergeCell ref="AF11:AF12"/>
    <mergeCell ref="L13:L14"/>
    <mergeCell ref="M13:M14"/>
    <mergeCell ref="N13:N14"/>
    <mergeCell ref="O13:O14"/>
    <mergeCell ref="P13:P14"/>
    <mergeCell ref="Q13:Q14"/>
    <mergeCell ref="AS11:AS12"/>
    <mergeCell ref="AT11:AT12"/>
    <mergeCell ref="A13:A14"/>
    <mergeCell ref="E13:E14"/>
    <mergeCell ref="F13:F14"/>
    <mergeCell ref="G13:G14"/>
    <mergeCell ref="H13:H14"/>
    <mergeCell ref="I13:I14"/>
    <mergeCell ref="J13:J14"/>
    <mergeCell ref="K13:K14"/>
    <mergeCell ref="AM11:AM12"/>
    <mergeCell ref="AN11:AN12"/>
    <mergeCell ref="AO11:AO12"/>
    <mergeCell ref="AP11:AP12"/>
    <mergeCell ref="AQ11:AQ12"/>
    <mergeCell ref="AR11:AR12"/>
    <mergeCell ref="AG11:AG12"/>
    <mergeCell ref="AH11:AH12"/>
    <mergeCell ref="AC13:AC14"/>
    <mergeCell ref="AD13:AD14"/>
    <mergeCell ref="AE13:AE14"/>
    <mergeCell ref="AF13:AF14"/>
    <mergeCell ref="AG13:AG14"/>
    <mergeCell ref="AH13:AH14"/>
    <mergeCell ref="R13:R14"/>
    <mergeCell ref="S13:S14"/>
    <mergeCell ref="T13:T14"/>
    <mergeCell ref="Z13:Z14"/>
    <mergeCell ref="AA13:AA14"/>
    <mergeCell ref="AB13:AB14"/>
    <mergeCell ref="AO13:AO14"/>
    <mergeCell ref="AP13:AP14"/>
    <mergeCell ref="AQ13:AQ14"/>
    <mergeCell ref="AR13:AR14"/>
    <mergeCell ref="AS13:AS14"/>
    <mergeCell ref="AT13:AT14"/>
    <mergeCell ref="AI13:AI14"/>
    <mergeCell ref="AJ13:AJ14"/>
    <mergeCell ref="AK13:AK14"/>
    <mergeCell ref="AL13:AL14"/>
    <mergeCell ref="AM13:AM14"/>
    <mergeCell ref="AN13:AN14"/>
    <mergeCell ref="J15:J16"/>
    <mergeCell ref="K15:K16"/>
    <mergeCell ref="L15:L16"/>
    <mergeCell ref="M15:M16"/>
    <mergeCell ref="N15:N16"/>
    <mergeCell ref="O15:O16"/>
    <mergeCell ref="A15:A16"/>
    <mergeCell ref="E15:E16"/>
    <mergeCell ref="F15:F16"/>
    <mergeCell ref="G15:G16"/>
    <mergeCell ref="H15:H16"/>
    <mergeCell ref="I15:I16"/>
    <mergeCell ref="AC15:AC16"/>
    <mergeCell ref="AD15:AD16"/>
    <mergeCell ref="AE15:AE16"/>
    <mergeCell ref="AF15:AF16"/>
    <mergeCell ref="P15:P16"/>
    <mergeCell ref="Q15:Q16"/>
    <mergeCell ref="R15:R16"/>
    <mergeCell ref="S15:S16"/>
    <mergeCell ref="T15:T16"/>
    <mergeCell ref="Z15:Z16"/>
    <mergeCell ref="M20:N20"/>
    <mergeCell ref="M21:N21"/>
    <mergeCell ref="E27:K27"/>
    <mergeCell ref="Q27:U27"/>
    <mergeCell ref="AS15:AS16"/>
    <mergeCell ref="AT15:AT16"/>
    <mergeCell ref="E18:K18"/>
    <mergeCell ref="M18:N18"/>
    <mergeCell ref="F19:K19"/>
    <mergeCell ref="M19:N19"/>
    <mergeCell ref="AM15:AM16"/>
    <mergeCell ref="AN15:AN16"/>
    <mergeCell ref="AO15:AO16"/>
    <mergeCell ref="AP15:AP16"/>
    <mergeCell ref="AQ15:AQ16"/>
    <mergeCell ref="AR15:AR16"/>
    <mergeCell ref="AG15:AG16"/>
    <mergeCell ref="AH15:AH16"/>
    <mergeCell ref="AI15:AI16"/>
    <mergeCell ref="AJ15:AJ16"/>
    <mergeCell ref="AK15:AK16"/>
    <mergeCell ref="AL15:AL16"/>
    <mergeCell ref="AA15:AA16"/>
    <mergeCell ref="AB15:AB16"/>
  </mergeCells>
  <dataValidations count="5">
    <dataValidation type="list" allowBlank="1" showInputMessage="1" showErrorMessage="1" sqref="E19" xr:uid="{1D762BA4-D59D-4E08-BAFC-38E93EF87E9D}">
      <formula1>"1,2,3"</formula1>
    </dataValidation>
    <dataValidation type="textLength" allowBlank="1" showInputMessage="1" showErrorMessage="1" sqref="F19:K19" xr:uid="{B998D6D0-8BC2-454F-864C-7316970349E1}">
      <formula1>1</formula1>
      <formula2>20</formula2>
    </dataValidation>
    <dataValidation type="list" allowBlank="1" showInputMessage="1" showErrorMessage="1" sqref="E7:I16 L7:P16" xr:uid="{22E16756-125B-4143-8D6F-39AA16A3ADE1}">
      <formula1>"0,6,7,8,9,10,X"</formula1>
    </dataValidation>
    <dataValidation type="list" allowBlank="1" showInputMessage="1" showErrorMessage="1" sqref="R20:R24" xr:uid="{E04C5841-DD1E-4118-AC40-0B1730D31E4F}">
      <formula1>"O,P"</formula1>
    </dataValidation>
    <dataValidation type="list" allowBlank="1" showInputMessage="1" showErrorMessage="1" sqref="F20:F24" xr:uid="{5587A66E-7257-4FC0-ABD9-733C16F77332}">
      <formula1>"F,M"</formula1>
    </dataValidation>
  </dataValidations>
  <pageMargins left="0.7" right="0.7" top="0.75" bottom="0.75" header="0.3" footer="0.3"/>
  <pageSetup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4918E-B949-408B-8C42-C901042764B0}">
  <sheetPr>
    <tabColor rgb="FF002060"/>
    <pageSetUpPr fitToPage="1"/>
  </sheetPr>
  <dimension ref="A1:AT112"/>
  <sheetViews>
    <sheetView workbookViewId="0">
      <selection activeCell="C44" sqref="C44"/>
    </sheetView>
  </sheetViews>
  <sheetFormatPr defaultRowHeight="14.5" x14ac:dyDescent="0.35"/>
  <cols>
    <col min="3" max="3" width="28.90625" customWidth="1"/>
    <col min="4" max="4" width="42" customWidth="1"/>
    <col min="9" max="9" width="10.08984375" customWidth="1"/>
    <col min="10" max="10" width="9.90625" style="1" customWidth="1"/>
    <col min="11" max="11" width="13.7265625" customWidth="1"/>
    <col min="17" max="17" width="13.453125" customWidth="1"/>
    <col min="18" max="18" width="13.26953125" customWidth="1"/>
    <col min="20" max="20" width="12.26953125" customWidth="1"/>
    <col min="26" max="26" width="11.7265625" customWidth="1"/>
    <col min="31" max="31" width="11.90625" customWidth="1"/>
    <col min="34" max="34" width="12.08984375" customWidth="1"/>
    <col min="39" max="39" width="15.36328125" customWidth="1"/>
  </cols>
  <sheetData>
    <row r="1" spans="1:46" ht="36.5" thickTop="1" x14ac:dyDescent="0.8">
      <c r="B1" s="20"/>
      <c r="C1" s="21"/>
      <c r="D1" s="21"/>
      <c r="E1" s="21"/>
      <c r="F1" s="22" t="s">
        <v>27</v>
      </c>
      <c r="G1" s="21"/>
      <c r="H1" s="21"/>
      <c r="I1" s="21"/>
      <c r="J1" s="23"/>
      <c r="K1" s="21"/>
      <c r="L1" s="21"/>
      <c r="M1" s="21"/>
      <c r="N1" s="21"/>
      <c r="O1" s="21"/>
      <c r="P1" s="21"/>
      <c r="Q1" s="97" t="s">
        <v>97</v>
      </c>
      <c r="R1" s="97">
        <v>6</v>
      </c>
      <c r="S1" s="21"/>
      <c r="T1" s="21"/>
      <c r="U1" s="21"/>
      <c r="V1" s="24"/>
    </row>
    <row r="2" spans="1:46" ht="26" x14ac:dyDescent="0.6">
      <c r="B2" s="25"/>
      <c r="G2" s="26" t="s">
        <v>28</v>
      </c>
      <c r="V2" s="27"/>
    </row>
    <row r="3" spans="1:46" ht="28.5" x14ac:dyDescent="0.65">
      <c r="B3" s="25"/>
      <c r="E3" s="28" t="s">
        <v>29</v>
      </c>
      <c r="V3" s="27"/>
    </row>
    <row r="4" spans="1:46" ht="15" thickBot="1" x14ac:dyDescent="0.4">
      <c r="B4" s="25"/>
      <c r="V4" s="27"/>
    </row>
    <row r="5" spans="1:46" ht="19.5" customHeight="1" thickBot="1" x14ac:dyDescent="0.6">
      <c r="B5" s="25"/>
      <c r="D5" s="17" t="s">
        <v>0</v>
      </c>
      <c r="E5" s="173" t="s">
        <v>4</v>
      </c>
      <c r="F5" s="174"/>
      <c r="G5" s="174"/>
      <c r="H5" s="174"/>
      <c r="I5" s="174"/>
      <c r="J5" s="174"/>
      <c r="K5" s="174"/>
      <c r="L5" s="171" t="s">
        <v>5</v>
      </c>
      <c r="M5" s="172"/>
      <c r="N5" s="172"/>
      <c r="O5" s="172"/>
      <c r="P5" s="172"/>
      <c r="Q5" s="172"/>
      <c r="R5" s="16"/>
      <c r="S5" s="176" t="s">
        <v>3</v>
      </c>
      <c r="T5" s="177"/>
      <c r="V5" s="27"/>
      <c r="AA5" s="38" t="s">
        <v>47</v>
      </c>
      <c r="AH5" s="38" t="s">
        <v>48</v>
      </c>
      <c r="AO5" s="38" t="s">
        <v>49</v>
      </c>
    </row>
    <row r="6" spans="1:46" ht="29.25" customHeight="1" thickTop="1" thickBot="1" x14ac:dyDescent="0.5">
      <c r="A6" s="29"/>
      <c r="B6" s="29"/>
      <c r="C6" s="181" t="s">
        <v>51</v>
      </c>
      <c r="D6" s="182"/>
      <c r="E6" s="2">
        <v>1</v>
      </c>
      <c r="F6" s="2">
        <v>2</v>
      </c>
      <c r="G6" s="2">
        <v>3</v>
      </c>
      <c r="H6" s="2">
        <v>4</v>
      </c>
      <c r="I6" s="2">
        <v>5</v>
      </c>
      <c r="J6" s="13" t="s">
        <v>1</v>
      </c>
      <c r="K6" s="14" t="s">
        <v>15</v>
      </c>
      <c r="L6" s="10">
        <v>1</v>
      </c>
      <c r="M6" s="11">
        <v>2</v>
      </c>
      <c r="N6" s="11">
        <v>3</v>
      </c>
      <c r="O6" s="11">
        <v>4</v>
      </c>
      <c r="P6" s="11">
        <v>5</v>
      </c>
      <c r="Q6" s="12" t="s">
        <v>2</v>
      </c>
      <c r="R6" s="15" t="s">
        <v>15</v>
      </c>
      <c r="S6" s="30"/>
      <c r="T6" s="15" t="s">
        <v>15</v>
      </c>
      <c r="V6" s="27"/>
      <c r="Z6" s="47" t="s">
        <v>35</v>
      </c>
      <c r="AA6" s="48" t="s">
        <v>36</v>
      </c>
      <c r="AB6" s="48" t="s">
        <v>37</v>
      </c>
      <c r="AC6" s="48" t="s">
        <v>38</v>
      </c>
      <c r="AD6" s="48" t="s">
        <v>39</v>
      </c>
      <c r="AE6" s="48" t="s">
        <v>40</v>
      </c>
      <c r="AF6" s="49" t="s">
        <v>41</v>
      </c>
      <c r="AG6" s="39" t="s">
        <v>35</v>
      </c>
      <c r="AH6" s="40" t="s">
        <v>36</v>
      </c>
      <c r="AI6" s="40" t="s">
        <v>37</v>
      </c>
      <c r="AJ6" s="40" t="s">
        <v>38</v>
      </c>
      <c r="AK6" s="40" t="s">
        <v>39</v>
      </c>
      <c r="AL6" s="40" t="s">
        <v>40</v>
      </c>
      <c r="AM6" s="41" t="s">
        <v>41</v>
      </c>
      <c r="AN6" s="39" t="s">
        <v>35</v>
      </c>
      <c r="AO6" s="40" t="s">
        <v>36</v>
      </c>
      <c r="AP6" s="40" t="s">
        <v>37</v>
      </c>
      <c r="AQ6" s="40" t="s">
        <v>38</v>
      </c>
      <c r="AR6" s="40" t="s">
        <v>39</v>
      </c>
      <c r="AS6" s="40" t="s">
        <v>40</v>
      </c>
      <c r="AT6" s="41" t="s">
        <v>41</v>
      </c>
    </row>
    <row r="7" spans="1:46" ht="25.5" customHeight="1" thickTop="1" thickBot="1" x14ac:dyDescent="0.5">
      <c r="A7" s="183">
        <v>1</v>
      </c>
      <c r="B7" s="54" t="s">
        <v>52</v>
      </c>
      <c r="C7" s="81"/>
      <c r="D7" s="55"/>
      <c r="E7" s="140"/>
      <c r="F7" s="140"/>
      <c r="G7" s="140"/>
      <c r="H7" s="140"/>
      <c r="I7" s="140"/>
      <c r="J7" s="142">
        <f>J102</f>
        <v>0</v>
      </c>
      <c r="K7" s="144" t="str">
        <f>IF(K102=0," ",VLOOKUP(K102,$Y$102:$Z$110,2))</f>
        <v xml:space="preserve"> </v>
      </c>
      <c r="L7" s="140"/>
      <c r="M7" s="140"/>
      <c r="N7" s="140"/>
      <c r="O7" s="140"/>
      <c r="P7" s="140"/>
      <c r="Q7" s="142">
        <f>Q102</f>
        <v>0</v>
      </c>
      <c r="R7" s="144" t="str">
        <f>IF(R102=0," ",VLOOKUP(R102,$Y$102:$Z$110,2))</f>
        <v xml:space="preserve"> </v>
      </c>
      <c r="S7" s="142">
        <f>T102</f>
        <v>0</v>
      </c>
      <c r="T7" s="144" t="str">
        <f>IF(U102=10,"xxxxxxxxxx",IF(U102=0," ",VLOOKUP(U102,$Y$102:$Z$110,2)))</f>
        <v xml:space="preserve"> </v>
      </c>
      <c r="V7" s="27"/>
      <c r="Z7" s="178">
        <f>(COUNTIF($E$7:$I$8,0))</f>
        <v>0</v>
      </c>
      <c r="AA7" s="180">
        <f>(COUNTIF($E$7:$I$8,6))</f>
        <v>0</v>
      </c>
      <c r="AB7" s="180">
        <f>(COUNTIF($E$7:$I$8,7))</f>
        <v>0</v>
      </c>
      <c r="AC7" s="180">
        <f>(COUNTIF($E$7:$I$8,8))</f>
        <v>0</v>
      </c>
      <c r="AD7" s="180">
        <f>(COUNTIF($E$7:$I$8,9))</f>
        <v>0</v>
      </c>
      <c r="AE7" s="180">
        <f>(COUNTIF($E$7:$I$8,10))</f>
        <v>0</v>
      </c>
      <c r="AF7" s="179">
        <f>K102</f>
        <v>0</v>
      </c>
      <c r="AG7" s="152">
        <f>(COUNTIF($L7:$P8,0))</f>
        <v>0</v>
      </c>
      <c r="AH7" s="149">
        <f>(COUNTIF($L7:$P8,6))</f>
        <v>0</v>
      </c>
      <c r="AI7" s="149">
        <f>(COUNTIF($L7:$P8,7))</f>
        <v>0</v>
      </c>
      <c r="AJ7" s="149">
        <f>(COUNTIF($L7:$P8,8))</f>
        <v>0</v>
      </c>
      <c r="AK7" s="149">
        <f>(COUNTIF($L7:$P8,9))</f>
        <v>0</v>
      </c>
      <c r="AL7" s="149">
        <f>(COUNTIF($L7:$P8,10))</f>
        <v>0</v>
      </c>
      <c r="AM7" s="156">
        <f>R102</f>
        <v>0</v>
      </c>
      <c r="AN7" s="152">
        <f>Z7+AG7</f>
        <v>0</v>
      </c>
      <c r="AO7" s="149">
        <f t="shared" ref="AO7:AT7" si="0">AA7+AH7</f>
        <v>0</v>
      </c>
      <c r="AP7" s="149">
        <f t="shared" si="0"/>
        <v>0</v>
      </c>
      <c r="AQ7" s="149">
        <f t="shared" si="0"/>
        <v>0</v>
      </c>
      <c r="AR7" s="149">
        <f t="shared" si="0"/>
        <v>0</v>
      </c>
      <c r="AS7" s="149">
        <f t="shared" si="0"/>
        <v>0</v>
      </c>
      <c r="AT7" s="156">
        <f t="shared" si="0"/>
        <v>0</v>
      </c>
    </row>
    <row r="8" spans="1:46" ht="22" thickTop="1" thickBot="1" x14ac:dyDescent="0.5">
      <c r="A8" s="183"/>
      <c r="B8" s="53" t="s">
        <v>50</v>
      </c>
      <c r="C8" s="82"/>
      <c r="D8" s="83"/>
      <c r="E8" s="141"/>
      <c r="F8" s="141"/>
      <c r="G8" s="141"/>
      <c r="H8" s="141"/>
      <c r="I8" s="141"/>
      <c r="J8" s="143"/>
      <c r="K8" s="144"/>
      <c r="L8" s="141"/>
      <c r="M8" s="141"/>
      <c r="N8" s="141"/>
      <c r="O8" s="141"/>
      <c r="P8" s="141"/>
      <c r="Q8" s="143"/>
      <c r="R8" s="144"/>
      <c r="S8" s="143"/>
      <c r="T8" s="144"/>
      <c r="V8" s="27"/>
      <c r="Z8" s="151"/>
      <c r="AA8" s="150"/>
      <c r="AB8" s="150"/>
      <c r="AC8" s="150"/>
      <c r="AD8" s="150"/>
      <c r="AE8" s="150"/>
      <c r="AF8" s="153"/>
      <c r="AG8" s="151"/>
      <c r="AH8" s="150"/>
      <c r="AI8" s="150"/>
      <c r="AJ8" s="150"/>
      <c r="AK8" s="150"/>
      <c r="AL8" s="150"/>
      <c r="AM8" s="153"/>
      <c r="AN8" s="151"/>
      <c r="AO8" s="150"/>
      <c r="AP8" s="150"/>
      <c r="AQ8" s="150"/>
      <c r="AR8" s="150"/>
      <c r="AS8" s="150"/>
      <c r="AT8" s="153"/>
    </row>
    <row r="9" spans="1:46" ht="21.65" customHeight="1" thickTop="1" thickBot="1" x14ac:dyDescent="0.5">
      <c r="A9" s="183">
        <v>2</v>
      </c>
      <c r="B9" s="54" t="s">
        <v>52</v>
      </c>
      <c r="C9" s="84"/>
      <c r="D9" s="56"/>
      <c r="E9" s="140"/>
      <c r="F9" s="140"/>
      <c r="G9" s="140"/>
      <c r="H9" s="140"/>
      <c r="I9" s="140"/>
      <c r="J9" s="142">
        <f>J104</f>
        <v>0</v>
      </c>
      <c r="K9" s="144" t="str">
        <f>IF(K104=0," ",VLOOKUP(K104,$Y$102:$Z$110,2))</f>
        <v xml:space="preserve"> </v>
      </c>
      <c r="L9" s="140"/>
      <c r="M9" s="140"/>
      <c r="N9" s="140"/>
      <c r="O9" s="140"/>
      <c r="P9" s="140"/>
      <c r="Q9" s="142">
        <f>Q104</f>
        <v>0</v>
      </c>
      <c r="R9" s="144" t="str">
        <f>IF(R104=0," ",VLOOKUP(R104,$Y$102:$Z$110,2))</f>
        <v xml:space="preserve"> </v>
      </c>
      <c r="S9" s="142">
        <f>T104</f>
        <v>0</v>
      </c>
      <c r="T9" s="144" t="str">
        <f>IF(U104=10,"xxxxxxxxxx",IF(U104=0," ",VLOOKUP(U104,$Y$102:$Z$110,2)))</f>
        <v xml:space="preserve"> </v>
      </c>
      <c r="V9" s="27"/>
      <c r="Z9" s="151">
        <f>(COUNTIF($E$9:$I$10,0))</f>
        <v>0</v>
      </c>
      <c r="AA9" s="150">
        <f>(COUNTIF($E$9:$I$10,6))</f>
        <v>0</v>
      </c>
      <c r="AB9" s="150">
        <f>(COUNTIF($E$9:$I$10,7))</f>
        <v>0</v>
      </c>
      <c r="AC9" s="150">
        <f>(COUNTIF($E$9:$I$10,8))</f>
        <v>0</v>
      </c>
      <c r="AD9" s="150">
        <f>(COUNTIF($E$9:$I$10,9))</f>
        <v>0</v>
      </c>
      <c r="AE9" s="150">
        <f>(COUNTIF($E$9:$I$10,10))</f>
        <v>0</v>
      </c>
      <c r="AF9" s="153">
        <f t="shared" ref="AF9" si="1">K104</f>
        <v>0</v>
      </c>
      <c r="AG9" s="151">
        <f t="shared" ref="AG9" si="2">(COUNTIF($L9:$P10,0))</f>
        <v>0</v>
      </c>
      <c r="AH9" s="150">
        <f t="shared" ref="AH9" si="3">(COUNTIF($L9:$P10,6))</f>
        <v>0</v>
      </c>
      <c r="AI9" s="150">
        <f t="shared" ref="AI9" si="4">(COUNTIF($L9:$P10,7))</f>
        <v>0</v>
      </c>
      <c r="AJ9" s="150">
        <f t="shared" ref="AJ9" si="5">(COUNTIF($L9:$P10,8))</f>
        <v>0</v>
      </c>
      <c r="AK9" s="150">
        <f t="shared" ref="AK9" si="6">(COUNTIF($L9:$P10,9))</f>
        <v>0</v>
      </c>
      <c r="AL9" s="150">
        <f t="shared" ref="AL9" si="7">(COUNTIF($L9:$P10,10))</f>
        <v>0</v>
      </c>
      <c r="AM9" s="153">
        <f t="shared" ref="AM9" si="8">R104</f>
        <v>0</v>
      </c>
      <c r="AN9" s="151">
        <f t="shared" ref="AN9:AT9" si="9">Z9+AG9</f>
        <v>0</v>
      </c>
      <c r="AO9" s="150">
        <f t="shared" si="9"/>
        <v>0</v>
      </c>
      <c r="AP9" s="150">
        <f t="shared" si="9"/>
        <v>0</v>
      </c>
      <c r="AQ9" s="150">
        <f t="shared" si="9"/>
        <v>0</v>
      </c>
      <c r="AR9" s="150">
        <f t="shared" si="9"/>
        <v>0</v>
      </c>
      <c r="AS9" s="150">
        <f t="shared" si="9"/>
        <v>0</v>
      </c>
      <c r="AT9" s="153">
        <f t="shared" si="9"/>
        <v>0</v>
      </c>
    </row>
    <row r="10" spans="1:46" ht="22" thickTop="1" thickBot="1" x14ac:dyDescent="0.5">
      <c r="A10" s="183"/>
      <c r="B10" s="53" t="s">
        <v>50</v>
      </c>
      <c r="C10" s="82"/>
      <c r="D10" s="83"/>
      <c r="E10" s="141"/>
      <c r="F10" s="141"/>
      <c r="G10" s="141"/>
      <c r="H10" s="141"/>
      <c r="I10" s="141"/>
      <c r="J10" s="143"/>
      <c r="K10" s="144"/>
      <c r="L10" s="141"/>
      <c r="M10" s="141"/>
      <c r="N10" s="141"/>
      <c r="O10" s="141"/>
      <c r="P10" s="141"/>
      <c r="Q10" s="143"/>
      <c r="R10" s="144"/>
      <c r="S10" s="143"/>
      <c r="T10" s="144"/>
      <c r="V10" s="27"/>
      <c r="Z10" s="151"/>
      <c r="AA10" s="150"/>
      <c r="AB10" s="150"/>
      <c r="AC10" s="150"/>
      <c r="AD10" s="150"/>
      <c r="AE10" s="150"/>
      <c r="AF10" s="153"/>
      <c r="AG10" s="151"/>
      <c r="AH10" s="150"/>
      <c r="AI10" s="150"/>
      <c r="AJ10" s="150"/>
      <c r="AK10" s="150"/>
      <c r="AL10" s="150"/>
      <c r="AM10" s="153"/>
      <c r="AN10" s="151"/>
      <c r="AO10" s="150"/>
      <c r="AP10" s="150"/>
      <c r="AQ10" s="150"/>
      <c r="AR10" s="150"/>
      <c r="AS10" s="150"/>
      <c r="AT10" s="153"/>
    </row>
    <row r="11" spans="1:46" ht="23.15" customHeight="1" thickTop="1" thickBot="1" x14ac:dyDescent="0.5">
      <c r="A11" s="183">
        <v>3</v>
      </c>
      <c r="B11" s="54" t="s">
        <v>52</v>
      </c>
      <c r="C11" s="84"/>
      <c r="D11" s="56"/>
      <c r="E11" s="140"/>
      <c r="F11" s="140"/>
      <c r="G11" s="140"/>
      <c r="H11" s="140"/>
      <c r="I11" s="140"/>
      <c r="J11" s="142">
        <f>J106</f>
        <v>0</v>
      </c>
      <c r="K11" s="144" t="str">
        <f>IF(K106=0," ",VLOOKUP(K106,$Y$102:$Z$110,2))</f>
        <v xml:space="preserve"> </v>
      </c>
      <c r="L11" s="140"/>
      <c r="M11" s="140"/>
      <c r="N11" s="140"/>
      <c r="O11" s="140"/>
      <c r="P11" s="140"/>
      <c r="Q11" s="142">
        <f>Q106</f>
        <v>0</v>
      </c>
      <c r="R11" s="144" t="str">
        <f>IF(R106=0," ",VLOOKUP(R106,$Y$102:$Z$110,2))</f>
        <v xml:space="preserve"> </v>
      </c>
      <c r="S11" s="142">
        <f>T106</f>
        <v>0</v>
      </c>
      <c r="T11" s="144" t="str">
        <f>IF(U106=10,"xxxxxxxxxx",IF(U106=0," ",VLOOKUP(U106,$Y$102:$Z$110,2)))</f>
        <v xml:space="preserve"> </v>
      </c>
      <c r="V11" s="27"/>
      <c r="Z11" s="151">
        <f>(COUNTIF($E$11:$I$12,0))</f>
        <v>0</v>
      </c>
      <c r="AA11" s="150">
        <f>(COUNTIF($E$11:$I$12,6))</f>
        <v>0</v>
      </c>
      <c r="AB11" s="150">
        <f>(COUNTIF($E$11:$I$12,7))</f>
        <v>0</v>
      </c>
      <c r="AC11" s="150">
        <f>(COUNTIF($E$11:$I$12,8))</f>
        <v>0</v>
      </c>
      <c r="AD11" s="150">
        <f>(COUNTIF($E$11:$I$12,9))</f>
        <v>0</v>
      </c>
      <c r="AE11" s="150">
        <f>(COUNTIF($E$11:$I$12,10))</f>
        <v>0</v>
      </c>
      <c r="AF11" s="153">
        <f t="shared" ref="AF11" si="10">K106</f>
        <v>0</v>
      </c>
      <c r="AG11" s="151">
        <f t="shared" ref="AG11" si="11">(COUNTIF($L11:$P12,0))</f>
        <v>0</v>
      </c>
      <c r="AH11" s="150">
        <f t="shared" ref="AH11" si="12">(COUNTIF($L11:$P12,6))</f>
        <v>0</v>
      </c>
      <c r="AI11" s="150">
        <f t="shared" ref="AI11" si="13">(COUNTIF($L11:$P12,7))</f>
        <v>0</v>
      </c>
      <c r="AJ11" s="150">
        <f t="shared" ref="AJ11" si="14">(COUNTIF($L11:$P12,8))</f>
        <v>0</v>
      </c>
      <c r="AK11" s="150">
        <f t="shared" ref="AK11" si="15">(COUNTIF($L11:$P12,9))</f>
        <v>0</v>
      </c>
      <c r="AL11" s="150">
        <f t="shared" ref="AL11" si="16">(COUNTIF($L11:$P12,10))</f>
        <v>0</v>
      </c>
      <c r="AM11" s="153">
        <f t="shared" ref="AM11" si="17">R106</f>
        <v>0</v>
      </c>
      <c r="AN11" s="151">
        <f t="shared" ref="AN11:AT11" si="18">Z11+AG11</f>
        <v>0</v>
      </c>
      <c r="AO11" s="150">
        <f t="shared" si="18"/>
        <v>0</v>
      </c>
      <c r="AP11" s="150">
        <f t="shared" si="18"/>
        <v>0</v>
      </c>
      <c r="AQ11" s="150">
        <f t="shared" si="18"/>
        <v>0</v>
      </c>
      <c r="AR11" s="150">
        <f t="shared" si="18"/>
        <v>0</v>
      </c>
      <c r="AS11" s="150">
        <f t="shared" si="18"/>
        <v>0</v>
      </c>
      <c r="AT11" s="153">
        <f t="shared" si="18"/>
        <v>0</v>
      </c>
    </row>
    <row r="12" spans="1:46" ht="22" thickTop="1" thickBot="1" x14ac:dyDescent="0.5">
      <c r="A12" s="183"/>
      <c r="B12" s="53" t="s">
        <v>50</v>
      </c>
      <c r="C12" s="82"/>
      <c r="D12" s="85"/>
      <c r="E12" s="175"/>
      <c r="F12" s="141"/>
      <c r="G12" s="141"/>
      <c r="H12" s="141"/>
      <c r="I12" s="141"/>
      <c r="J12" s="143"/>
      <c r="K12" s="144"/>
      <c r="L12" s="175"/>
      <c r="M12" s="141"/>
      <c r="N12" s="141"/>
      <c r="O12" s="141"/>
      <c r="P12" s="141"/>
      <c r="Q12" s="143"/>
      <c r="R12" s="144"/>
      <c r="S12" s="143"/>
      <c r="T12" s="144"/>
      <c r="V12" s="27"/>
      <c r="Z12" s="151"/>
      <c r="AA12" s="150"/>
      <c r="AB12" s="150"/>
      <c r="AC12" s="150"/>
      <c r="AD12" s="150"/>
      <c r="AE12" s="150"/>
      <c r="AF12" s="153"/>
      <c r="AG12" s="151"/>
      <c r="AH12" s="150"/>
      <c r="AI12" s="150"/>
      <c r="AJ12" s="150"/>
      <c r="AK12" s="150"/>
      <c r="AL12" s="150"/>
      <c r="AM12" s="153"/>
      <c r="AN12" s="151"/>
      <c r="AO12" s="150"/>
      <c r="AP12" s="150"/>
      <c r="AQ12" s="150"/>
      <c r="AR12" s="150"/>
      <c r="AS12" s="150"/>
      <c r="AT12" s="153"/>
    </row>
    <row r="13" spans="1:46" ht="22" customHeight="1" thickTop="1" thickBot="1" x14ac:dyDescent="0.5">
      <c r="A13" s="183">
        <v>4</v>
      </c>
      <c r="B13" s="54" t="s">
        <v>52</v>
      </c>
      <c r="C13" s="84"/>
      <c r="D13" s="56"/>
      <c r="E13" s="140"/>
      <c r="F13" s="140"/>
      <c r="G13" s="140"/>
      <c r="H13" s="140"/>
      <c r="I13" s="140"/>
      <c r="J13" s="142">
        <f>J108</f>
        <v>0</v>
      </c>
      <c r="K13" s="144" t="str">
        <f>IF(K108=0," ",VLOOKUP(K108,$Y$102:$Z$110,2))</f>
        <v xml:space="preserve"> </v>
      </c>
      <c r="L13" s="140"/>
      <c r="M13" s="140"/>
      <c r="N13" s="140"/>
      <c r="O13" s="140"/>
      <c r="P13" s="140"/>
      <c r="Q13" s="142">
        <f>Q108</f>
        <v>0</v>
      </c>
      <c r="R13" s="144" t="str">
        <f>IF(R108=0," ",VLOOKUP(R108,$Y$102:$Z$110,2))</f>
        <v xml:space="preserve"> </v>
      </c>
      <c r="S13" s="142">
        <f>T108</f>
        <v>0</v>
      </c>
      <c r="T13" s="144" t="str">
        <f>IF(U108=10,"xxxxxxxxxx",IF(U108=0," ",VLOOKUP(U108,$Y$102:$Z$110,2)))</f>
        <v xml:space="preserve"> </v>
      </c>
      <c r="V13" s="27"/>
      <c r="Z13" s="151">
        <f>(COUNTIF($E$13:$I$14,0))</f>
        <v>0</v>
      </c>
      <c r="AA13" s="150">
        <f>(COUNTIF($E$13:$I$14,6))</f>
        <v>0</v>
      </c>
      <c r="AB13" s="150">
        <f>(COUNTIF($E$13:$I$14,7))</f>
        <v>0</v>
      </c>
      <c r="AC13" s="150">
        <f>(COUNTIF($E$13:$I$14,8))</f>
        <v>0</v>
      </c>
      <c r="AD13" s="150">
        <f>(COUNTIF($E$13:$I$14,9))</f>
        <v>0</v>
      </c>
      <c r="AE13" s="150">
        <f>(COUNTIF($E$13:$I$14,10))</f>
        <v>0</v>
      </c>
      <c r="AF13" s="153">
        <f t="shared" ref="AF13" si="19">K108</f>
        <v>0</v>
      </c>
      <c r="AG13" s="151">
        <f t="shared" ref="AG13" si="20">(COUNTIF($L13:$P14,0))</f>
        <v>0</v>
      </c>
      <c r="AH13" s="150">
        <f t="shared" ref="AH13" si="21">(COUNTIF($L13:$P14,6))</f>
        <v>0</v>
      </c>
      <c r="AI13" s="150">
        <f t="shared" ref="AI13" si="22">(COUNTIF($L13:$P14,7))</f>
        <v>0</v>
      </c>
      <c r="AJ13" s="150">
        <f t="shared" ref="AJ13" si="23">(COUNTIF($L13:$P14,8))</f>
        <v>0</v>
      </c>
      <c r="AK13" s="150">
        <f t="shared" ref="AK13" si="24">(COUNTIF($L13:$P14,9))</f>
        <v>0</v>
      </c>
      <c r="AL13" s="150">
        <f t="shared" ref="AL13" si="25">(COUNTIF($L13:$P14,10))</f>
        <v>0</v>
      </c>
      <c r="AM13" s="153">
        <f t="shared" ref="AM13" si="26">R108</f>
        <v>0</v>
      </c>
      <c r="AN13" s="151">
        <f t="shared" ref="AN13:AT13" si="27">Z13+AG13</f>
        <v>0</v>
      </c>
      <c r="AO13" s="150">
        <f t="shared" si="27"/>
        <v>0</v>
      </c>
      <c r="AP13" s="150">
        <f t="shared" si="27"/>
        <v>0</v>
      </c>
      <c r="AQ13" s="150">
        <f t="shared" si="27"/>
        <v>0</v>
      </c>
      <c r="AR13" s="150">
        <f t="shared" si="27"/>
        <v>0</v>
      </c>
      <c r="AS13" s="150">
        <f t="shared" si="27"/>
        <v>0</v>
      </c>
      <c r="AT13" s="153">
        <f t="shared" si="27"/>
        <v>0</v>
      </c>
    </row>
    <row r="14" spans="1:46" ht="22" thickTop="1" thickBot="1" x14ac:dyDescent="0.5">
      <c r="A14" s="183"/>
      <c r="B14" s="53" t="s">
        <v>50</v>
      </c>
      <c r="C14" s="82"/>
      <c r="D14" s="83"/>
      <c r="E14" s="141"/>
      <c r="F14" s="141"/>
      <c r="G14" s="141"/>
      <c r="H14" s="141"/>
      <c r="I14" s="141"/>
      <c r="J14" s="143"/>
      <c r="K14" s="144"/>
      <c r="L14" s="141"/>
      <c r="M14" s="141"/>
      <c r="N14" s="141"/>
      <c r="O14" s="141"/>
      <c r="P14" s="141"/>
      <c r="Q14" s="143"/>
      <c r="R14" s="144"/>
      <c r="S14" s="143"/>
      <c r="T14" s="144"/>
      <c r="V14" s="27"/>
      <c r="Z14" s="151"/>
      <c r="AA14" s="150"/>
      <c r="AB14" s="150"/>
      <c r="AC14" s="150"/>
      <c r="AD14" s="150"/>
      <c r="AE14" s="150"/>
      <c r="AF14" s="153"/>
      <c r="AG14" s="151"/>
      <c r="AH14" s="150"/>
      <c r="AI14" s="150"/>
      <c r="AJ14" s="150"/>
      <c r="AK14" s="150"/>
      <c r="AL14" s="150"/>
      <c r="AM14" s="153"/>
      <c r="AN14" s="151"/>
      <c r="AO14" s="150"/>
      <c r="AP14" s="150"/>
      <c r="AQ14" s="150"/>
      <c r="AR14" s="150"/>
      <c r="AS14" s="150"/>
      <c r="AT14" s="153"/>
    </row>
    <row r="15" spans="1:46" ht="23.5" customHeight="1" thickTop="1" thickBot="1" x14ac:dyDescent="0.5">
      <c r="A15" s="183">
        <v>5</v>
      </c>
      <c r="B15" s="54" t="s">
        <v>52</v>
      </c>
      <c r="C15" s="84"/>
      <c r="D15" s="56"/>
      <c r="E15" s="140"/>
      <c r="F15" s="140"/>
      <c r="G15" s="140"/>
      <c r="H15" s="140"/>
      <c r="I15" s="140"/>
      <c r="J15" s="142">
        <f>J110</f>
        <v>0</v>
      </c>
      <c r="K15" s="144" t="str">
        <f>IF(K110=0," ",VLOOKUP(K110,$Y$102:$Z$110,2))</f>
        <v xml:space="preserve"> </v>
      </c>
      <c r="L15" s="140"/>
      <c r="M15" s="140"/>
      <c r="N15" s="140"/>
      <c r="O15" s="140"/>
      <c r="P15" s="140"/>
      <c r="Q15" s="142">
        <f>Q110</f>
        <v>0</v>
      </c>
      <c r="R15" s="144" t="str">
        <f>IF(R110=0," ",VLOOKUP(R110,$Y$102:$Z$110,2))</f>
        <v xml:space="preserve"> </v>
      </c>
      <c r="S15" s="142">
        <f>T110</f>
        <v>0</v>
      </c>
      <c r="T15" s="144" t="str">
        <f>IF(U110=10,"xxxxxxxxxx",IF(U110=0," ",VLOOKUP(U110,$Y$102:$Z$110,2)))</f>
        <v xml:space="preserve"> </v>
      </c>
      <c r="V15" s="27"/>
      <c r="Z15" s="151">
        <f>(COUNTIF($E$15:$I$16,0))</f>
        <v>0</v>
      </c>
      <c r="AA15" s="150">
        <f>(COUNTIF($E$15:$I$16,6))</f>
        <v>0</v>
      </c>
      <c r="AB15" s="150">
        <f>(COUNTIF($E$15:$I$16,7))</f>
        <v>0</v>
      </c>
      <c r="AC15" s="150">
        <f>(COUNTIF($E$15:$I$16,8))</f>
        <v>0</v>
      </c>
      <c r="AD15" s="150">
        <f>(COUNTIF($E$15:$I$16,9))</f>
        <v>0</v>
      </c>
      <c r="AE15" s="150">
        <f>(COUNTIF($E$15:$I$16,10))</f>
        <v>0</v>
      </c>
      <c r="AF15" s="153">
        <f t="shared" ref="AF15" si="28">K110</f>
        <v>0</v>
      </c>
      <c r="AG15" s="151">
        <f t="shared" ref="AG15" si="29">(COUNTIF($L15:$P16,0))</f>
        <v>0</v>
      </c>
      <c r="AH15" s="150">
        <f t="shared" ref="AH15" si="30">(COUNTIF($L15:$P16,6))</f>
        <v>0</v>
      </c>
      <c r="AI15" s="150">
        <f t="shared" ref="AI15" si="31">(COUNTIF($L15:$P16,7))</f>
        <v>0</v>
      </c>
      <c r="AJ15" s="150">
        <f t="shared" ref="AJ15" si="32">(COUNTIF($L15:$P16,8))</f>
        <v>0</v>
      </c>
      <c r="AK15" s="150">
        <f t="shared" ref="AK15" si="33">(COUNTIF($L15:$P16,9))</f>
        <v>0</v>
      </c>
      <c r="AL15" s="150">
        <f t="shared" ref="AL15" si="34">(COUNTIF($L15:$P16,10))</f>
        <v>0</v>
      </c>
      <c r="AM15" s="153">
        <f t="shared" ref="AM15" si="35">R110</f>
        <v>0</v>
      </c>
      <c r="AN15" s="151">
        <f t="shared" ref="AN15:AT15" si="36">Z15+AG15</f>
        <v>0</v>
      </c>
      <c r="AO15" s="150">
        <f t="shared" si="36"/>
        <v>0</v>
      </c>
      <c r="AP15" s="150">
        <f t="shared" si="36"/>
        <v>0</v>
      </c>
      <c r="AQ15" s="150">
        <f t="shared" si="36"/>
        <v>0</v>
      </c>
      <c r="AR15" s="150">
        <f t="shared" si="36"/>
        <v>0</v>
      </c>
      <c r="AS15" s="150">
        <f t="shared" si="36"/>
        <v>0</v>
      </c>
      <c r="AT15" s="153">
        <f t="shared" si="36"/>
        <v>0</v>
      </c>
    </row>
    <row r="16" spans="1:46" ht="22" thickTop="1" thickBot="1" x14ac:dyDescent="0.5">
      <c r="A16" s="183"/>
      <c r="B16" s="53" t="s">
        <v>50</v>
      </c>
      <c r="C16" s="82"/>
      <c r="D16" s="83"/>
      <c r="E16" s="141"/>
      <c r="F16" s="141"/>
      <c r="G16" s="141"/>
      <c r="H16" s="141"/>
      <c r="I16" s="141"/>
      <c r="J16" s="143"/>
      <c r="K16" s="144"/>
      <c r="L16" s="141"/>
      <c r="M16" s="141"/>
      <c r="N16" s="141"/>
      <c r="O16" s="141"/>
      <c r="P16" s="141"/>
      <c r="Q16" s="143"/>
      <c r="R16" s="144"/>
      <c r="S16" s="143"/>
      <c r="T16" s="144"/>
      <c r="V16" s="27"/>
      <c r="Z16" s="157"/>
      <c r="AA16" s="154"/>
      <c r="AB16" s="154"/>
      <c r="AC16" s="154"/>
      <c r="AD16" s="154"/>
      <c r="AE16" s="154"/>
      <c r="AF16" s="155"/>
      <c r="AG16" s="157"/>
      <c r="AH16" s="154"/>
      <c r="AI16" s="154"/>
      <c r="AJ16" s="154"/>
      <c r="AK16" s="154"/>
      <c r="AL16" s="154"/>
      <c r="AM16" s="155"/>
      <c r="AN16" s="157"/>
      <c r="AO16" s="154"/>
      <c r="AP16" s="154"/>
      <c r="AQ16" s="154"/>
      <c r="AR16" s="154"/>
      <c r="AS16" s="154"/>
      <c r="AT16" s="155"/>
    </row>
    <row r="17" spans="2:22" ht="15.5" thickTop="1" thickBot="1" x14ac:dyDescent="0.4">
      <c r="B17" s="25"/>
      <c r="V17" s="27"/>
    </row>
    <row r="18" spans="2:22" ht="15.5" thickTop="1" thickBot="1" x14ac:dyDescent="0.4">
      <c r="B18" s="25"/>
      <c r="D18" s="31" t="s">
        <v>16</v>
      </c>
      <c r="E18" s="161">
        <f>'SUMMARY SHEET'!D5</f>
        <v>0</v>
      </c>
      <c r="F18" s="162"/>
      <c r="G18" s="162"/>
      <c r="H18" s="162"/>
      <c r="I18" s="162"/>
      <c r="J18" s="162"/>
      <c r="K18" s="163"/>
      <c r="M18" s="170" t="s">
        <v>71</v>
      </c>
      <c r="N18" s="170"/>
      <c r="P18" t="s">
        <v>18</v>
      </c>
      <c r="Q18" s="86">
        <f>'SUMMARY SHEET'!D3</f>
        <v>0</v>
      </c>
      <c r="V18" s="27"/>
    </row>
    <row r="19" spans="2:22" ht="24.5" thickTop="1" thickBot="1" x14ac:dyDescent="0.6">
      <c r="B19" s="25"/>
      <c r="D19" s="31" t="s">
        <v>17</v>
      </c>
      <c r="E19" s="44"/>
      <c r="F19" s="162" t="e">
        <f>VLOOKUP(E19,AC102:AD104,2)</f>
        <v>#N/A</v>
      </c>
      <c r="G19" s="162"/>
      <c r="H19" s="162"/>
      <c r="I19" s="162"/>
      <c r="J19" s="162"/>
      <c r="K19" s="163"/>
      <c r="M19" s="164" t="s">
        <v>72</v>
      </c>
      <c r="N19" s="165"/>
      <c r="P19" t="s">
        <v>19</v>
      </c>
      <c r="Q19" s="32" t="s">
        <v>20</v>
      </c>
      <c r="V19" s="27"/>
    </row>
    <row r="20" spans="2:22" ht="15.5" thickTop="1" thickBot="1" x14ac:dyDescent="0.4">
      <c r="B20" s="25"/>
      <c r="D20">
        <v>1</v>
      </c>
      <c r="E20" s="18" t="s">
        <v>21</v>
      </c>
      <c r="F20" s="42"/>
      <c r="H20" t="s">
        <v>22</v>
      </c>
      <c r="J20" s="33" t="s">
        <v>23</v>
      </c>
      <c r="K20" s="57"/>
      <c r="M20" s="166" t="s">
        <v>73</v>
      </c>
      <c r="N20" s="167"/>
      <c r="Q20" s="31" t="s">
        <v>24</v>
      </c>
      <c r="R20" s="43"/>
      <c r="T20" t="s">
        <v>98</v>
      </c>
      <c r="V20" s="27"/>
    </row>
    <row r="21" spans="2:22" ht="15.5" thickTop="1" thickBot="1" x14ac:dyDescent="0.4">
      <c r="B21" s="25"/>
      <c r="D21">
        <v>2</v>
      </c>
      <c r="E21" s="18" t="s">
        <v>21</v>
      </c>
      <c r="F21" s="42"/>
      <c r="H21" t="s">
        <v>22</v>
      </c>
      <c r="J21" s="33" t="s">
        <v>23</v>
      </c>
      <c r="K21" s="44"/>
      <c r="M21" s="168" t="s">
        <v>74</v>
      </c>
      <c r="N21" s="169"/>
      <c r="Q21" s="31" t="s">
        <v>24</v>
      </c>
      <c r="R21" s="43"/>
      <c r="T21" t="s">
        <v>99</v>
      </c>
      <c r="V21" s="27"/>
    </row>
    <row r="22" spans="2:22" ht="15.5" thickTop="1" thickBot="1" x14ac:dyDescent="0.4">
      <c r="B22" s="25"/>
      <c r="D22">
        <v>3</v>
      </c>
      <c r="E22" s="18" t="s">
        <v>21</v>
      </c>
      <c r="F22" s="42"/>
      <c r="H22" t="s">
        <v>22</v>
      </c>
      <c r="J22" s="33" t="s">
        <v>23</v>
      </c>
      <c r="K22" s="44"/>
      <c r="Q22" s="31" t="s">
        <v>24</v>
      </c>
      <c r="R22" s="43"/>
      <c r="V22" s="27"/>
    </row>
    <row r="23" spans="2:22" ht="15.5" thickTop="1" thickBot="1" x14ac:dyDescent="0.4">
      <c r="B23" s="25"/>
      <c r="D23">
        <v>4</v>
      </c>
      <c r="E23" s="18" t="s">
        <v>21</v>
      </c>
      <c r="F23" s="42"/>
      <c r="H23" t="s">
        <v>22</v>
      </c>
      <c r="J23" s="33" t="s">
        <v>23</v>
      </c>
      <c r="K23" s="44"/>
      <c r="Q23" s="31" t="s">
        <v>24</v>
      </c>
      <c r="R23" s="43"/>
      <c r="V23" s="27"/>
    </row>
    <row r="24" spans="2:22" ht="15.5" thickTop="1" thickBot="1" x14ac:dyDescent="0.4">
      <c r="B24" s="25"/>
      <c r="D24">
        <v>5</v>
      </c>
      <c r="E24" s="18" t="s">
        <v>21</v>
      </c>
      <c r="F24" s="42"/>
      <c r="H24" t="s">
        <v>22</v>
      </c>
      <c r="J24" s="33" t="s">
        <v>23</v>
      </c>
      <c r="K24" s="44"/>
      <c r="Q24" s="31" t="s">
        <v>24</v>
      </c>
      <c r="R24" s="43"/>
      <c r="V24" s="27"/>
    </row>
    <row r="25" spans="2:22" ht="15" thickTop="1" x14ac:dyDescent="0.35">
      <c r="B25" s="25"/>
      <c r="V25" s="27"/>
    </row>
    <row r="26" spans="2:22" ht="15" thickBot="1" x14ac:dyDescent="0.4">
      <c r="B26" s="25"/>
      <c r="V26" s="27"/>
    </row>
    <row r="27" spans="2:22" ht="15.5" thickTop="1" thickBot="1" x14ac:dyDescent="0.4">
      <c r="B27" s="25"/>
      <c r="D27" s="31" t="s">
        <v>25</v>
      </c>
      <c r="E27" s="158"/>
      <c r="F27" s="159"/>
      <c r="G27" s="159"/>
      <c r="H27" s="159"/>
      <c r="I27" s="159"/>
      <c r="J27" s="159"/>
      <c r="K27" s="160"/>
      <c r="O27" t="s">
        <v>26</v>
      </c>
      <c r="Q27" s="158"/>
      <c r="R27" s="159"/>
      <c r="S27" s="159"/>
      <c r="T27" s="159"/>
      <c r="U27" s="160"/>
      <c r="V27" s="27"/>
    </row>
    <row r="28" spans="2:22" ht="15" thickTop="1" x14ac:dyDescent="0.35">
      <c r="B28" s="25"/>
      <c r="V28" s="27"/>
    </row>
    <row r="29" spans="2:22" ht="15" thickBot="1" x14ac:dyDescent="0.4">
      <c r="B29" s="34"/>
      <c r="C29" s="35"/>
      <c r="D29" s="35"/>
      <c r="E29" s="35"/>
      <c r="F29" s="35"/>
      <c r="G29" s="35"/>
      <c r="H29" s="35"/>
      <c r="I29" s="35"/>
      <c r="J29" s="36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7"/>
    </row>
    <row r="30" spans="2:22" ht="15" thickTop="1" x14ac:dyDescent="0.35"/>
    <row r="44" spans="29:30" x14ac:dyDescent="0.35">
      <c r="AC44" s="19"/>
      <c r="AD44" s="19"/>
    </row>
    <row r="101" spans="2:30" ht="15" thickBot="1" x14ac:dyDescent="0.4">
      <c r="J101" s="1" t="s">
        <v>30</v>
      </c>
      <c r="K101" t="s">
        <v>31</v>
      </c>
      <c r="Q101" t="s">
        <v>30</v>
      </c>
      <c r="R101" t="s">
        <v>32</v>
      </c>
      <c r="T101" t="s">
        <v>33</v>
      </c>
      <c r="U101" t="s">
        <v>34</v>
      </c>
      <c r="W101" t="s">
        <v>69</v>
      </c>
    </row>
    <row r="102" spans="2:30" ht="22" thickTop="1" thickBot="1" x14ac:dyDescent="0.55000000000000004">
      <c r="B102" s="3">
        <v>1</v>
      </c>
      <c r="C102" s="50"/>
      <c r="D102" s="4"/>
      <c r="E102" s="18">
        <f>IF(OR(E7="X",E7="x"),10,E7)</f>
        <v>0</v>
      </c>
      <c r="F102" s="18">
        <f>IF(OR(F7="X",F7="x"),10,F7)</f>
        <v>0</v>
      </c>
      <c r="G102" s="18">
        <f>IF(OR(G7="X",G7="x"),10,G7)</f>
        <v>0</v>
      </c>
      <c r="H102" s="18">
        <f>IF(OR(H7="X",H7="x"),10,H7)</f>
        <v>0</v>
      </c>
      <c r="I102" s="18">
        <f>IF(OR(I7="X",I7="x"),10,I7)</f>
        <v>0</v>
      </c>
      <c r="J102" s="87">
        <f>SUM(E102:I102)</f>
        <v>0</v>
      </c>
      <c r="K102" s="18">
        <f>COUNTIF(E7:I8,"X")</f>
        <v>0</v>
      </c>
      <c r="L102" s="18">
        <f>IF(OR(L7="X",L7="x"),10,L7)</f>
        <v>0</v>
      </c>
      <c r="M102" s="18">
        <f>IF(OR(M7="X",M7="x"),10,M7)</f>
        <v>0</v>
      </c>
      <c r="N102" s="18">
        <f>IF(OR(N7="X",N7="x"),10,N7)</f>
        <v>0</v>
      </c>
      <c r="O102" s="18">
        <f>IF(OR(O7="X",O7="x"),10,O7)</f>
        <v>0</v>
      </c>
      <c r="P102" s="18">
        <f>IF(OR(P7="X",P7="x"),10,P7)</f>
        <v>0</v>
      </c>
      <c r="Q102" s="87">
        <f>SUM(L102:P102)</f>
        <v>0</v>
      </c>
      <c r="R102" s="18">
        <f>COUNTIF(L7:P8,"X")</f>
        <v>0</v>
      </c>
      <c r="T102">
        <f>J102+Q102</f>
        <v>0</v>
      </c>
      <c r="U102">
        <f>K102+R102</f>
        <v>0</v>
      </c>
      <c r="W102">
        <f>T102+(U102*0.1)</f>
        <v>0</v>
      </c>
      <c r="Y102" s="88">
        <v>1</v>
      </c>
      <c r="Z102" s="89" t="s">
        <v>6</v>
      </c>
      <c r="AC102">
        <v>1</v>
      </c>
      <c r="AD102" t="s">
        <v>75</v>
      </c>
    </row>
    <row r="103" spans="2:30" ht="21.5" thickBot="1" x14ac:dyDescent="0.55000000000000004">
      <c r="B103" s="5"/>
      <c r="C103" s="51"/>
      <c r="D103" s="9"/>
      <c r="E103" s="18"/>
      <c r="F103" s="18"/>
      <c r="G103" s="18"/>
      <c r="H103" s="18"/>
      <c r="I103" s="18"/>
      <c r="J103" s="87"/>
      <c r="L103" s="18"/>
      <c r="M103" s="18"/>
      <c r="N103" s="18"/>
      <c r="O103" s="18"/>
      <c r="P103" s="18"/>
      <c r="Q103" s="87"/>
      <c r="Y103" s="90">
        <v>2</v>
      </c>
      <c r="Z103" s="91" t="s">
        <v>7</v>
      </c>
      <c r="AC103">
        <v>2</v>
      </c>
      <c r="AD103" t="s">
        <v>76</v>
      </c>
    </row>
    <row r="104" spans="2:30" ht="22" thickTop="1" thickBot="1" x14ac:dyDescent="0.55000000000000004">
      <c r="B104" s="7">
        <v>2</v>
      </c>
      <c r="C104" s="52"/>
      <c r="D104" s="8"/>
      <c r="E104" s="18">
        <f>IF(OR(E9="X",E9="x"),10,E9)</f>
        <v>0</v>
      </c>
      <c r="F104" s="18">
        <f>IF(OR(F9="X",F9="x"),10,F9)</f>
        <v>0</v>
      </c>
      <c r="G104" s="18">
        <f>IF(OR(G9="X",G9="x"),10,G9)</f>
        <v>0</v>
      </c>
      <c r="H104" s="18">
        <f>IF(OR(H9="X",H9="x"),10,H9)</f>
        <v>0</v>
      </c>
      <c r="I104" s="18">
        <f>IF(OR(I9="X",I9="x"),10,I9)</f>
        <v>0</v>
      </c>
      <c r="J104" s="87">
        <f>SUM(E104:I104)</f>
        <v>0</v>
      </c>
      <c r="K104" s="18">
        <f>COUNTIF(E9:I10,"X")</f>
        <v>0</v>
      </c>
      <c r="L104" s="18">
        <f>IF(OR(L9="X",L9="x"),10,L9)</f>
        <v>0</v>
      </c>
      <c r="M104" s="18">
        <f>IF(OR(M9="X",M9="x"),10,M9)</f>
        <v>0</v>
      </c>
      <c r="N104" s="18">
        <f>IF(OR(N9="X",N9="x"),10,N9)</f>
        <v>0</v>
      </c>
      <c r="O104" s="18">
        <f>IF(OR(O9="X",O9="x"),10,O9)</f>
        <v>0</v>
      </c>
      <c r="P104" s="18">
        <f>IF(OR(P9="X",P9="x"),10,P9)</f>
        <v>0</v>
      </c>
      <c r="Q104" s="87">
        <f>SUM(L104:P104)</f>
        <v>0</v>
      </c>
      <c r="R104" s="18">
        <f>COUNTIF(L9:P10,"X")</f>
        <v>0</v>
      </c>
      <c r="T104">
        <f>J104+Q104</f>
        <v>0</v>
      </c>
      <c r="U104">
        <f>K104+R104</f>
        <v>0</v>
      </c>
      <c r="W104">
        <f>T104+(U104*0.1)</f>
        <v>0</v>
      </c>
      <c r="Y104" s="90">
        <v>3</v>
      </c>
      <c r="Z104" s="91" t="s">
        <v>8</v>
      </c>
      <c r="AC104">
        <v>3</v>
      </c>
      <c r="AD104" t="s">
        <v>77</v>
      </c>
    </row>
    <row r="105" spans="2:30" ht="21.5" thickBot="1" x14ac:dyDescent="0.55000000000000004">
      <c r="B105" s="5"/>
      <c r="C105" s="51"/>
      <c r="D105" s="9"/>
      <c r="E105" s="18"/>
      <c r="F105" s="18"/>
      <c r="G105" s="18"/>
      <c r="H105" s="18"/>
      <c r="I105" s="18"/>
      <c r="J105" s="87"/>
      <c r="L105" s="18"/>
      <c r="M105" s="18"/>
      <c r="N105" s="18"/>
      <c r="O105" s="18"/>
      <c r="P105" s="18"/>
      <c r="Q105" s="87"/>
      <c r="Y105" s="90">
        <v>4</v>
      </c>
      <c r="Z105" s="91" t="s">
        <v>9</v>
      </c>
    </row>
    <row r="106" spans="2:30" ht="22" thickTop="1" thickBot="1" x14ac:dyDescent="0.55000000000000004">
      <c r="B106" s="7">
        <v>3</v>
      </c>
      <c r="C106" s="52"/>
      <c r="D106" s="8"/>
      <c r="E106" s="18">
        <f>IF(OR(E11="X",E11="x"),10,E11)</f>
        <v>0</v>
      </c>
      <c r="F106" s="18">
        <f>IF(OR(F11="X",F11="x"),10,F11)</f>
        <v>0</v>
      </c>
      <c r="G106" s="18">
        <f>IF(OR(G11="X",G11="x"),10,G11)</f>
        <v>0</v>
      </c>
      <c r="H106" s="18">
        <f>IF(OR(H11="X",H11="x"),10,H11)</f>
        <v>0</v>
      </c>
      <c r="I106" s="18">
        <f>IF(OR(I11="X",I11="x"),10,I11)</f>
        <v>0</v>
      </c>
      <c r="J106" s="87">
        <f>SUM(E106:I106)</f>
        <v>0</v>
      </c>
      <c r="K106" s="18">
        <f>COUNTIF(E11:I12,"X")</f>
        <v>0</v>
      </c>
      <c r="L106" s="18">
        <f>IF(OR(L11="X",L11="x"),10,L11)</f>
        <v>0</v>
      </c>
      <c r="M106" s="18">
        <f>IF(OR(M11="X",M11="x"),10,M11)</f>
        <v>0</v>
      </c>
      <c r="N106" s="18">
        <f>IF(OR(N11="X",N11="x"),10,N11)</f>
        <v>0</v>
      </c>
      <c r="O106" s="18">
        <f>IF(OR(O11="X",O11="x"),10,O11)</f>
        <v>0</v>
      </c>
      <c r="P106" s="18">
        <f>IF(OR(P11="X",P11="x"),10,P11)</f>
        <v>0</v>
      </c>
      <c r="Q106" s="87">
        <f>SUM(L106:P106)</f>
        <v>0</v>
      </c>
      <c r="R106" s="18">
        <f>COUNTIF(L11:P12,"X")</f>
        <v>0</v>
      </c>
      <c r="T106">
        <f>J106+Q106</f>
        <v>0</v>
      </c>
      <c r="U106">
        <f>K106+R106</f>
        <v>0</v>
      </c>
      <c r="W106">
        <f>T106+(U106*0.1)</f>
        <v>0</v>
      </c>
      <c r="Y106" s="90">
        <v>5</v>
      </c>
      <c r="Z106" s="91" t="s">
        <v>10</v>
      </c>
    </row>
    <row r="107" spans="2:30" ht="21.5" thickBot="1" x14ac:dyDescent="0.55000000000000004">
      <c r="B107" s="5"/>
      <c r="C107" s="51"/>
      <c r="D107" s="9"/>
      <c r="E107" s="18"/>
      <c r="F107" s="18"/>
      <c r="G107" s="18"/>
      <c r="H107" s="18"/>
      <c r="I107" s="18"/>
      <c r="J107" s="87"/>
      <c r="L107" s="18"/>
      <c r="M107" s="18"/>
      <c r="N107" s="18"/>
      <c r="O107" s="18"/>
      <c r="P107" s="18"/>
      <c r="Q107" s="87"/>
      <c r="Y107" s="90">
        <v>6</v>
      </c>
      <c r="Z107" s="91" t="s">
        <v>11</v>
      </c>
    </row>
    <row r="108" spans="2:30" ht="22" thickTop="1" thickBot="1" x14ac:dyDescent="0.55000000000000004">
      <c r="B108" s="7">
        <v>4</v>
      </c>
      <c r="C108" s="52"/>
      <c r="D108" s="8"/>
      <c r="E108" s="18">
        <f>IF(OR(E13="X",E13="x"),10,E13)</f>
        <v>0</v>
      </c>
      <c r="F108" s="18">
        <f>IF(OR(F13="X",F13="x"),10,F13)</f>
        <v>0</v>
      </c>
      <c r="G108" s="18">
        <f>IF(OR(G13="X",G13="x"),10,G13)</f>
        <v>0</v>
      </c>
      <c r="H108" s="18">
        <f>IF(OR(H13="X",H13="x"),10,H13)</f>
        <v>0</v>
      </c>
      <c r="I108" s="18">
        <f>IF(OR(I13="X",I13="x"),10,I13)</f>
        <v>0</v>
      </c>
      <c r="J108" s="87">
        <f>SUM(E108:I108)</f>
        <v>0</v>
      </c>
      <c r="K108" s="18">
        <f>COUNTIF(E13:I14,"X")</f>
        <v>0</v>
      </c>
      <c r="L108" s="18">
        <f>IF(OR(L13="X",L13="x"),10,L13)</f>
        <v>0</v>
      </c>
      <c r="M108" s="18">
        <f>IF(OR(M13="X",M13="x"),10,M13)</f>
        <v>0</v>
      </c>
      <c r="N108" s="18">
        <f>IF(OR(N13="X",N13="x"),10,N13)</f>
        <v>0</v>
      </c>
      <c r="O108" s="18">
        <f>IF(OR(O13="X",O13="x"),10,O13)</f>
        <v>0</v>
      </c>
      <c r="P108" s="18">
        <f>IF(OR(P13="X",P13="x"),10,P13)</f>
        <v>0</v>
      </c>
      <c r="Q108" s="87">
        <f>SUM(L108:P108)</f>
        <v>0</v>
      </c>
      <c r="R108" s="18">
        <f>COUNTIF(L13:P14,"X")</f>
        <v>0</v>
      </c>
      <c r="T108">
        <f>J108+Q108</f>
        <v>0</v>
      </c>
      <c r="U108">
        <f>K108+R108</f>
        <v>0</v>
      </c>
      <c r="W108">
        <f>T108+(U108*0.1)</f>
        <v>0</v>
      </c>
      <c r="Y108" s="90">
        <v>7</v>
      </c>
      <c r="Z108" s="91" t="s">
        <v>12</v>
      </c>
    </row>
    <row r="109" spans="2:30" ht="21.5" thickBot="1" x14ac:dyDescent="0.55000000000000004">
      <c r="B109" s="5"/>
      <c r="C109" s="51"/>
      <c r="D109" s="9"/>
      <c r="E109" s="18"/>
      <c r="F109" s="18"/>
      <c r="G109" s="18"/>
      <c r="H109" s="18"/>
      <c r="I109" s="18"/>
      <c r="J109" s="87"/>
      <c r="L109" s="18"/>
      <c r="M109" s="18"/>
      <c r="N109" s="18"/>
      <c r="O109" s="18"/>
      <c r="P109" s="18"/>
      <c r="Q109" s="87"/>
      <c r="Y109" s="90">
        <v>8</v>
      </c>
      <c r="Z109" s="91" t="s">
        <v>13</v>
      </c>
    </row>
    <row r="110" spans="2:30" ht="22" thickTop="1" thickBot="1" x14ac:dyDescent="0.55000000000000004">
      <c r="B110" s="7">
        <v>5</v>
      </c>
      <c r="C110" s="52"/>
      <c r="D110" s="8"/>
      <c r="E110" s="18">
        <f>IF(OR(E15="X",E15="x"),10,E15)</f>
        <v>0</v>
      </c>
      <c r="F110" s="18">
        <f>IF(OR(F15="X",F15="x"),10,F15)</f>
        <v>0</v>
      </c>
      <c r="G110" s="18">
        <f>IF(OR(G15="X",G15="x"),10,G15)</f>
        <v>0</v>
      </c>
      <c r="H110" s="18">
        <f>IF(OR(H15="X",H15="x"),10,H15)</f>
        <v>0</v>
      </c>
      <c r="I110" s="18">
        <f>IF(OR(I15="X",I15="x"),10,I15)</f>
        <v>0</v>
      </c>
      <c r="J110" s="87">
        <f>SUM(E110:I110)</f>
        <v>0</v>
      </c>
      <c r="K110" s="18">
        <f>COUNTIF(E15:I16,"X")</f>
        <v>0</v>
      </c>
      <c r="L110" s="18">
        <f>IF(OR(L15="X",L15="x"),10,L15)</f>
        <v>0</v>
      </c>
      <c r="M110" s="18">
        <f>IF(OR(M15="X",M15="x"),10,M15)</f>
        <v>0</v>
      </c>
      <c r="N110" s="18">
        <f>IF(OR(N15="X",N15="x"),10,N15)</f>
        <v>0</v>
      </c>
      <c r="O110" s="18">
        <f>IF(OR(O15="X",O15="x"),10,O15)</f>
        <v>0</v>
      </c>
      <c r="P110" s="18">
        <f>IF(OR(P15="X",P15="x"),10,P15)</f>
        <v>0</v>
      </c>
      <c r="Q110" s="87">
        <f>SUM(L110:P110)</f>
        <v>0</v>
      </c>
      <c r="R110" s="18">
        <f>COUNTIF(L15:P16,"X")</f>
        <v>0</v>
      </c>
      <c r="T110">
        <f>J110+Q110</f>
        <v>0</v>
      </c>
      <c r="U110">
        <f>K110+R110</f>
        <v>0</v>
      </c>
      <c r="W110">
        <f>T110+(U110*0.1)</f>
        <v>0</v>
      </c>
      <c r="Y110" s="92">
        <v>9</v>
      </c>
      <c r="Z110" s="93" t="s">
        <v>14</v>
      </c>
    </row>
    <row r="111" spans="2:30" ht="21.5" thickBot="1" x14ac:dyDescent="0.55000000000000004">
      <c r="B111" s="5"/>
      <c r="C111" s="51"/>
      <c r="D111" s="6"/>
      <c r="E111" s="18"/>
      <c r="F111" s="18"/>
      <c r="G111" s="18"/>
      <c r="H111" s="18"/>
      <c r="I111" s="18"/>
      <c r="J111" s="87"/>
      <c r="L111" s="18"/>
      <c r="M111" s="18"/>
      <c r="N111" s="18"/>
      <c r="O111" s="18"/>
      <c r="P111" s="18"/>
      <c r="Q111" s="87"/>
      <c r="Y111" s="94">
        <v>10</v>
      </c>
      <c r="Z111" s="95" t="s">
        <v>68</v>
      </c>
    </row>
    <row r="112" spans="2:30" ht="15" thickTop="1" x14ac:dyDescent="0.35"/>
  </sheetData>
  <sheetProtection sheet="1"/>
  <mergeCells count="202">
    <mergeCell ref="C6:D6"/>
    <mergeCell ref="A7:A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E5:K5"/>
    <mergeCell ref="L5:Q5"/>
    <mergeCell ref="S5:T5"/>
    <mergeCell ref="AL7:AL8"/>
    <mergeCell ref="AA7:AA8"/>
    <mergeCell ref="AB7:AB8"/>
    <mergeCell ref="AC7:AC8"/>
    <mergeCell ref="AD7:AD8"/>
    <mergeCell ref="AE7:AE8"/>
    <mergeCell ref="AF7:AF8"/>
    <mergeCell ref="P7:P8"/>
    <mergeCell ref="Q7:Q8"/>
    <mergeCell ref="R7:R8"/>
    <mergeCell ref="S7:S8"/>
    <mergeCell ref="T7:T8"/>
    <mergeCell ref="Z7:Z8"/>
    <mergeCell ref="O9:O10"/>
    <mergeCell ref="P9:P10"/>
    <mergeCell ref="Q9:Q10"/>
    <mergeCell ref="AS7:AS8"/>
    <mergeCell ref="AT7:AT8"/>
    <mergeCell ref="A9:A10"/>
    <mergeCell ref="E9:E10"/>
    <mergeCell ref="F9:F10"/>
    <mergeCell ref="G9:G10"/>
    <mergeCell ref="H9:H10"/>
    <mergeCell ref="I9:I10"/>
    <mergeCell ref="J9:J10"/>
    <mergeCell ref="K9:K10"/>
    <mergeCell ref="AM7:AM8"/>
    <mergeCell ref="AN7:AN8"/>
    <mergeCell ref="AO7:AO8"/>
    <mergeCell ref="AP7:AP8"/>
    <mergeCell ref="AQ7:AQ8"/>
    <mergeCell ref="AR7:AR8"/>
    <mergeCell ref="AG7:AG8"/>
    <mergeCell ref="AH7:AH8"/>
    <mergeCell ref="AI7:AI8"/>
    <mergeCell ref="AJ7:AJ8"/>
    <mergeCell ref="AK7:AK8"/>
    <mergeCell ref="AR9:AR10"/>
    <mergeCell ref="AS9:AS10"/>
    <mergeCell ref="AT9:AT10"/>
    <mergeCell ref="AI9:AI10"/>
    <mergeCell ref="AJ9:AJ10"/>
    <mergeCell ref="AK9:AK10"/>
    <mergeCell ref="AL9:AL10"/>
    <mergeCell ref="AM9:AM10"/>
    <mergeCell ref="AN9:AN10"/>
    <mergeCell ref="A11:A12"/>
    <mergeCell ref="E11:E12"/>
    <mergeCell ref="F11:F12"/>
    <mergeCell ref="G11:G12"/>
    <mergeCell ref="H11:H12"/>
    <mergeCell ref="I11:I12"/>
    <mergeCell ref="AO9:AO10"/>
    <mergeCell ref="AP9:AP10"/>
    <mergeCell ref="AQ9:AQ10"/>
    <mergeCell ref="AC9:AC10"/>
    <mergeCell ref="AD9:AD10"/>
    <mergeCell ref="AE9:AE10"/>
    <mergeCell ref="AF9:AF10"/>
    <mergeCell ref="AG9:AG10"/>
    <mergeCell ref="AH9:AH10"/>
    <mergeCell ref="R9:R10"/>
    <mergeCell ref="S9:S10"/>
    <mergeCell ref="T9:T10"/>
    <mergeCell ref="Z9:Z10"/>
    <mergeCell ref="AA9:AA10"/>
    <mergeCell ref="AB9:AB10"/>
    <mergeCell ref="L9:L10"/>
    <mergeCell ref="M9:M10"/>
    <mergeCell ref="N9:N10"/>
    <mergeCell ref="P11:P12"/>
    <mergeCell ref="Q11:Q12"/>
    <mergeCell ref="R11:R12"/>
    <mergeCell ref="S11:S12"/>
    <mergeCell ref="T11:T12"/>
    <mergeCell ref="Z11:Z12"/>
    <mergeCell ref="J11:J12"/>
    <mergeCell ref="K11:K12"/>
    <mergeCell ref="L11:L12"/>
    <mergeCell ref="M11:M12"/>
    <mergeCell ref="N11:N12"/>
    <mergeCell ref="O11:O12"/>
    <mergeCell ref="AI11:AI12"/>
    <mergeCell ref="AJ11:AJ12"/>
    <mergeCell ref="AK11:AK12"/>
    <mergeCell ref="AL11:AL12"/>
    <mergeCell ref="AA11:AA12"/>
    <mergeCell ref="AB11:AB12"/>
    <mergeCell ref="AC11:AC12"/>
    <mergeCell ref="AD11:AD12"/>
    <mergeCell ref="AE11:AE12"/>
    <mergeCell ref="AF11:AF12"/>
    <mergeCell ref="L13:L14"/>
    <mergeCell ref="M13:M14"/>
    <mergeCell ref="N13:N14"/>
    <mergeCell ref="O13:O14"/>
    <mergeCell ref="P13:P14"/>
    <mergeCell ref="Q13:Q14"/>
    <mergeCell ref="AS11:AS12"/>
    <mergeCell ref="AT11:AT12"/>
    <mergeCell ref="A13:A14"/>
    <mergeCell ref="E13:E14"/>
    <mergeCell ref="F13:F14"/>
    <mergeCell ref="G13:G14"/>
    <mergeCell ref="H13:H14"/>
    <mergeCell ref="I13:I14"/>
    <mergeCell ref="J13:J14"/>
    <mergeCell ref="K13:K14"/>
    <mergeCell ref="AM11:AM12"/>
    <mergeCell ref="AN11:AN12"/>
    <mergeCell ref="AO11:AO12"/>
    <mergeCell ref="AP11:AP12"/>
    <mergeCell ref="AQ11:AQ12"/>
    <mergeCell ref="AR11:AR12"/>
    <mergeCell ref="AG11:AG12"/>
    <mergeCell ref="AH11:AH12"/>
    <mergeCell ref="AC13:AC14"/>
    <mergeCell ref="AD13:AD14"/>
    <mergeCell ref="AE13:AE14"/>
    <mergeCell ref="AF13:AF14"/>
    <mergeCell ref="AG13:AG14"/>
    <mergeCell ref="AH13:AH14"/>
    <mergeCell ref="R13:R14"/>
    <mergeCell ref="S13:S14"/>
    <mergeCell ref="T13:T14"/>
    <mergeCell ref="Z13:Z14"/>
    <mergeCell ref="AA13:AA14"/>
    <mergeCell ref="AB13:AB14"/>
    <mergeCell ref="AO13:AO14"/>
    <mergeCell ref="AP13:AP14"/>
    <mergeCell ref="AQ13:AQ14"/>
    <mergeCell ref="AR13:AR14"/>
    <mergeCell ref="AS13:AS14"/>
    <mergeCell ref="AT13:AT14"/>
    <mergeCell ref="AI13:AI14"/>
    <mergeCell ref="AJ13:AJ14"/>
    <mergeCell ref="AK13:AK14"/>
    <mergeCell ref="AL13:AL14"/>
    <mergeCell ref="AM13:AM14"/>
    <mergeCell ref="AN13:AN14"/>
    <mergeCell ref="J15:J16"/>
    <mergeCell ref="K15:K16"/>
    <mergeCell ref="L15:L16"/>
    <mergeCell ref="M15:M16"/>
    <mergeCell ref="N15:N16"/>
    <mergeCell ref="O15:O16"/>
    <mergeCell ref="A15:A16"/>
    <mergeCell ref="E15:E16"/>
    <mergeCell ref="F15:F16"/>
    <mergeCell ref="G15:G16"/>
    <mergeCell ref="H15:H16"/>
    <mergeCell ref="I15:I16"/>
    <mergeCell ref="AC15:AC16"/>
    <mergeCell ref="AD15:AD16"/>
    <mergeCell ref="AE15:AE16"/>
    <mergeCell ref="AF15:AF16"/>
    <mergeCell ref="P15:P16"/>
    <mergeCell ref="Q15:Q16"/>
    <mergeCell ref="R15:R16"/>
    <mergeCell ref="S15:S16"/>
    <mergeCell ref="T15:T16"/>
    <mergeCell ref="Z15:Z16"/>
    <mergeCell ref="M20:N20"/>
    <mergeCell ref="M21:N21"/>
    <mergeCell ref="E27:K27"/>
    <mergeCell ref="Q27:U27"/>
    <mergeCell ref="AS15:AS16"/>
    <mergeCell ref="AT15:AT16"/>
    <mergeCell ref="E18:K18"/>
    <mergeCell ref="M18:N18"/>
    <mergeCell ref="F19:K19"/>
    <mergeCell ref="M19:N19"/>
    <mergeCell ref="AM15:AM16"/>
    <mergeCell ref="AN15:AN16"/>
    <mergeCell ref="AO15:AO16"/>
    <mergeCell ref="AP15:AP16"/>
    <mergeCell ref="AQ15:AQ16"/>
    <mergeCell ref="AR15:AR16"/>
    <mergeCell ref="AG15:AG16"/>
    <mergeCell ref="AH15:AH16"/>
    <mergeCell ref="AI15:AI16"/>
    <mergeCell ref="AJ15:AJ16"/>
    <mergeCell ref="AK15:AK16"/>
    <mergeCell ref="AL15:AL16"/>
    <mergeCell ref="AA15:AA16"/>
    <mergeCell ref="AB15:AB16"/>
  </mergeCells>
  <dataValidations count="5">
    <dataValidation type="list" allowBlank="1" showInputMessage="1" showErrorMessage="1" sqref="E19" xr:uid="{07772430-F263-4FF4-8DF5-42D5BE84B734}">
      <formula1>"1,2,3"</formula1>
    </dataValidation>
    <dataValidation type="textLength" allowBlank="1" showInputMessage="1" showErrorMessage="1" sqref="F19:K19" xr:uid="{18BBCF92-27D1-424E-879B-EC147F03DCBB}">
      <formula1>1</formula1>
      <formula2>20</formula2>
    </dataValidation>
    <dataValidation type="list" allowBlank="1" showInputMessage="1" showErrorMessage="1" sqref="E7:I16 L7:P16" xr:uid="{4796DE30-58EC-434F-8B89-7BE245747FFC}">
      <formula1>"0,6,7,8,9,10,X"</formula1>
    </dataValidation>
    <dataValidation type="list" allowBlank="1" showInputMessage="1" showErrorMessage="1" sqref="R20:R24" xr:uid="{E1ED99C7-9356-44C3-A134-5A78D35BB2A3}">
      <formula1>"O,P"</formula1>
    </dataValidation>
    <dataValidation type="list" allowBlank="1" showInputMessage="1" showErrorMessage="1" sqref="F20:F24" xr:uid="{62F5CBE5-6EEC-4488-A938-BCB131F8DD97}">
      <formula1>"F,M"</formula1>
    </dataValidation>
  </dataValidations>
  <pageMargins left="0.7" right="0.7" top="0.75" bottom="0.75" header="0.3" footer="0.3"/>
  <pageSetup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52E0D-9BA6-4DDB-9686-ABC10F0B2CBE}">
  <sheetPr>
    <tabColor rgb="FFC00000"/>
    <pageSetUpPr fitToPage="1"/>
  </sheetPr>
  <dimension ref="A1:AT112"/>
  <sheetViews>
    <sheetView workbookViewId="0">
      <selection activeCell="C44" sqref="C44"/>
    </sheetView>
  </sheetViews>
  <sheetFormatPr defaultRowHeight="14.5" x14ac:dyDescent="0.35"/>
  <cols>
    <col min="3" max="3" width="28.90625" customWidth="1"/>
    <col min="4" max="4" width="42" customWidth="1"/>
    <col min="9" max="9" width="10.08984375" customWidth="1"/>
    <col min="10" max="10" width="9.90625" style="1" customWidth="1"/>
    <col min="11" max="11" width="13.7265625" customWidth="1"/>
    <col min="17" max="17" width="13.453125" customWidth="1"/>
    <col min="18" max="18" width="13.26953125" customWidth="1"/>
    <col min="20" max="20" width="12.26953125" customWidth="1"/>
    <col min="26" max="26" width="11.7265625" customWidth="1"/>
    <col min="31" max="31" width="11.90625" customWidth="1"/>
    <col min="34" max="34" width="12.08984375" customWidth="1"/>
    <col min="39" max="39" width="15.36328125" customWidth="1"/>
  </cols>
  <sheetData>
    <row r="1" spans="1:46" ht="36.5" thickTop="1" x14ac:dyDescent="0.8">
      <c r="B1" s="20"/>
      <c r="C1" s="21"/>
      <c r="D1" s="21"/>
      <c r="E1" s="21"/>
      <c r="F1" s="22" t="s">
        <v>27</v>
      </c>
      <c r="G1" s="21"/>
      <c r="H1" s="21"/>
      <c r="I1" s="21"/>
      <c r="J1" s="23"/>
      <c r="K1" s="21"/>
      <c r="L1" s="21"/>
      <c r="M1" s="21"/>
      <c r="N1" s="21"/>
      <c r="O1" s="21"/>
      <c r="P1" s="21"/>
      <c r="Q1" s="97" t="s">
        <v>97</v>
      </c>
      <c r="R1" s="97">
        <v>7</v>
      </c>
      <c r="S1" s="21"/>
      <c r="T1" s="21"/>
      <c r="U1" s="21"/>
      <c r="V1" s="24"/>
    </row>
    <row r="2" spans="1:46" ht="26" x14ac:dyDescent="0.6">
      <c r="B2" s="25"/>
      <c r="G2" s="26" t="s">
        <v>28</v>
      </c>
      <c r="V2" s="27"/>
    </row>
    <row r="3" spans="1:46" ht="28.5" x14ac:dyDescent="0.65">
      <c r="B3" s="25"/>
      <c r="E3" s="28" t="s">
        <v>29</v>
      </c>
      <c r="V3" s="27"/>
    </row>
    <row r="4" spans="1:46" ht="15" thickBot="1" x14ac:dyDescent="0.4">
      <c r="B4" s="25"/>
      <c r="V4" s="27"/>
    </row>
    <row r="5" spans="1:46" ht="19.5" customHeight="1" thickBot="1" x14ac:dyDescent="0.6">
      <c r="B5" s="25"/>
      <c r="D5" s="17" t="s">
        <v>0</v>
      </c>
      <c r="E5" s="173" t="s">
        <v>4</v>
      </c>
      <c r="F5" s="174"/>
      <c r="G5" s="174"/>
      <c r="H5" s="174"/>
      <c r="I5" s="174"/>
      <c r="J5" s="174"/>
      <c r="K5" s="174"/>
      <c r="L5" s="171" t="s">
        <v>5</v>
      </c>
      <c r="M5" s="172"/>
      <c r="N5" s="172"/>
      <c r="O5" s="172"/>
      <c r="P5" s="172"/>
      <c r="Q5" s="172"/>
      <c r="R5" s="16"/>
      <c r="S5" s="176" t="s">
        <v>3</v>
      </c>
      <c r="T5" s="177"/>
      <c r="V5" s="27"/>
      <c r="AA5" s="38" t="s">
        <v>47</v>
      </c>
      <c r="AH5" s="38" t="s">
        <v>48</v>
      </c>
      <c r="AO5" s="38" t="s">
        <v>49</v>
      </c>
    </row>
    <row r="6" spans="1:46" ht="29.25" customHeight="1" thickTop="1" thickBot="1" x14ac:dyDescent="0.5">
      <c r="A6" s="29"/>
      <c r="B6" s="29"/>
      <c r="C6" s="181" t="s">
        <v>51</v>
      </c>
      <c r="D6" s="182"/>
      <c r="E6" s="2">
        <v>1</v>
      </c>
      <c r="F6" s="2">
        <v>2</v>
      </c>
      <c r="G6" s="2">
        <v>3</v>
      </c>
      <c r="H6" s="2">
        <v>4</v>
      </c>
      <c r="I6" s="2">
        <v>5</v>
      </c>
      <c r="J6" s="13" t="s">
        <v>1</v>
      </c>
      <c r="K6" s="14" t="s">
        <v>15</v>
      </c>
      <c r="L6" s="10">
        <v>1</v>
      </c>
      <c r="M6" s="11">
        <v>2</v>
      </c>
      <c r="N6" s="11">
        <v>3</v>
      </c>
      <c r="O6" s="11">
        <v>4</v>
      </c>
      <c r="P6" s="11">
        <v>5</v>
      </c>
      <c r="Q6" s="12" t="s">
        <v>2</v>
      </c>
      <c r="R6" s="15" t="s">
        <v>15</v>
      </c>
      <c r="S6" s="30"/>
      <c r="T6" s="15" t="s">
        <v>15</v>
      </c>
      <c r="V6" s="27"/>
      <c r="Z6" s="47" t="s">
        <v>35</v>
      </c>
      <c r="AA6" s="48" t="s">
        <v>36</v>
      </c>
      <c r="AB6" s="48" t="s">
        <v>37</v>
      </c>
      <c r="AC6" s="48" t="s">
        <v>38</v>
      </c>
      <c r="AD6" s="48" t="s">
        <v>39</v>
      </c>
      <c r="AE6" s="48" t="s">
        <v>40</v>
      </c>
      <c r="AF6" s="49" t="s">
        <v>41</v>
      </c>
      <c r="AG6" s="39" t="s">
        <v>35</v>
      </c>
      <c r="AH6" s="40" t="s">
        <v>36</v>
      </c>
      <c r="AI6" s="40" t="s">
        <v>37</v>
      </c>
      <c r="AJ6" s="40" t="s">
        <v>38</v>
      </c>
      <c r="AK6" s="40" t="s">
        <v>39</v>
      </c>
      <c r="AL6" s="40" t="s">
        <v>40</v>
      </c>
      <c r="AM6" s="41" t="s">
        <v>41</v>
      </c>
      <c r="AN6" s="39" t="s">
        <v>35</v>
      </c>
      <c r="AO6" s="40" t="s">
        <v>36</v>
      </c>
      <c r="AP6" s="40" t="s">
        <v>37</v>
      </c>
      <c r="AQ6" s="40" t="s">
        <v>38</v>
      </c>
      <c r="AR6" s="40" t="s">
        <v>39</v>
      </c>
      <c r="AS6" s="40" t="s">
        <v>40</v>
      </c>
      <c r="AT6" s="41" t="s">
        <v>41</v>
      </c>
    </row>
    <row r="7" spans="1:46" ht="25.5" customHeight="1" thickTop="1" thickBot="1" x14ac:dyDescent="0.5">
      <c r="A7" s="183">
        <v>1</v>
      </c>
      <c r="B7" s="54" t="s">
        <v>52</v>
      </c>
      <c r="C7" s="81"/>
      <c r="D7" s="55"/>
      <c r="E7" s="140"/>
      <c r="F7" s="140"/>
      <c r="G7" s="140"/>
      <c r="H7" s="140"/>
      <c r="I7" s="140"/>
      <c r="J7" s="142">
        <f>J102</f>
        <v>0</v>
      </c>
      <c r="K7" s="144" t="str">
        <f>IF(K102=0," ",VLOOKUP(K102,$Y$102:$Z$110,2))</f>
        <v xml:space="preserve"> </v>
      </c>
      <c r="L7" s="140"/>
      <c r="M7" s="140"/>
      <c r="N7" s="140"/>
      <c r="O7" s="140"/>
      <c r="P7" s="140"/>
      <c r="Q7" s="142">
        <f>Q102</f>
        <v>0</v>
      </c>
      <c r="R7" s="144" t="str">
        <f>IF(R102=0," ",VLOOKUP(R102,$Y$102:$Z$110,2))</f>
        <v xml:space="preserve"> </v>
      </c>
      <c r="S7" s="142">
        <f>T102</f>
        <v>0</v>
      </c>
      <c r="T7" s="144" t="str">
        <f>IF(U102=10,"xxxxxxxxxx",IF(U102=0," ",VLOOKUP(U102,$Y$102:$Z$110,2)))</f>
        <v xml:space="preserve"> </v>
      </c>
      <c r="V7" s="27"/>
      <c r="Z7" s="178">
        <f>(COUNTIF($E$7:$I$8,0))</f>
        <v>0</v>
      </c>
      <c r="AA7" s="180">
        <f>(COUNTIF($E$7:$I$8,6))</f>
        <v>0</v>
      </c>
      <c r="AB7" s="180">
        <f>(COUNTIF($E$7:$I$8,7))</f>
        <v>0</v>
      </c>
      <c r="AC7" s="180">
        <f>(COUNTIF($E$7:$I$8,8))</f>
        <v>0</v>
      </c>
      <c r="AD7" s="180">
        <f>(COUNTIF($E$7:$I$8,9))</f>
        <v>0</v>
      </c>
      <c r="AE7" s="180">
        <f>(COUNTIF($E$7:$I$8,10))</f>
        <v>0</v>
      </c>
      <c r="AF7" s="179">
        <f>K102</f>
        <v>0</v>
      </c>
      <c r="AG7" s="152">
        <f>(COUNTIF($L7:$P8,0))</f>
        <v>0</v>
      </c>
      <c r="AH7" s="149">
        <f>(COUNTIF($L7:$P8,6))</f>
        <v>0</v>
      </c>
      <c r="AI7" s="149">
        <f>(COUNTIF($L7:$P8,7))</f>
        <v>0</v>
      </c>
      <c r="AJ7" s="149">
        <f>(COUNTIF($L7:$P8,8))</f>
        <v>0</v>
      </c>
      <c r="AK7" s="149">
        <f>(COUNTIF($L7:$P8,9))</f>
        <v>0</v>
      </c>
      <c r="AL7" s="149">
        <f>(COUNTIF($L7:$P8,10))</f>
        <v>0</v>
      </c>
      <c r="AM7" s="156">
        <f>R102</f>
        <v>0</v>
      </c>
      <c r="AN7" s="152">
        <f>Z7+AG7</f>
        <v>0</v>
      </c>
      <c r="AO7" s="149">
        <f t="shared" ref="AO7:AT7" si="0">AA7+AH7</f>
        <v>0</v>
      </c>
      <c r="AP7" s="149">
        <f t="shared" si="0"/>
        <v>0</v>
      </c>
      <c r="AQ7" s="149">
        <f t="shared" si="0"/>
        <v>0</v>
      </c>
      <c r="AR7" s="149">
        <f t="shared" si="0"/>
        <v>0</v>
      </c>
      <c r="AS7" s="149">
        <f t="shared" si="0"/>
        <v>0</v>
      </c>
      <c r="AT7" s="156">
        <f t="shared" si="0"/>
        <v>0</v>
      </c>
    </row>
    <row r="8" spans="1:46" ht="22" thickTop="1" thickBot="1" x14ac:dyDescent="0.5">
      <c r="A8" s="183"/>
      <c r="B8" s="53" t="s">
        <v>50</v>
      </c>
      <c r="C8" s="82"/>
      <c r="D8" s="83"/>
      <c r="E8" s="141"/>
      <c r="F8" s="141"/>
      <c r="G8" s="141"/>
      <c r="H8" s="141"/>
      <c r="I8" s="141"/>
      <c r="J8" s="143"/>
      <c r="K8" s="144"/>
      <c r="L8" s="141"/>
      <c r="M8" s="141"/>
      <c r="N8" s="141"/>
      <c r="O8" s="141"/>
      <c r="P8" s="141"/>
      <c r="Q8" s="143"/>
      <c r="R8" s="144"/>
      <c r="S8" s="143"/>
      <c r="T8" s="144"/>
      <c r="V8" s="27"/>
      <c r="Z8" s="151"/>
      <c r="AA8" s="150"/>
      <c r="AB8" s="150"/>
      <c r="AC8" s="150"/>
      <c r="AD8" s="150"/>
      <c r="AE8" s="150"/>
      <c r="AF8" s="153"/>
      <c r="AG8" s="151"/>
      <c r="AH8" s="150"/>
      <c r="AI8" s="150"/>
      <c r="AJ8" s="150"/>
      <c r="AK8" s="150"/>
      <c r="AL8" s="150"/>
      <c r="AM8" s="153"/>
      <c r="AN8" s="151"/>
      <c r="AO8" s="150"/>
      <c r="AP8" s="150"/>
      <c r="AQ8" s="150"/>
      <c r="AR8" s="150"/>
      <c r="AS8" s="150"/>
      <c r="AT8" s="153"/>
    </row>
    <row r="9" spans="1:46" ht="21.65" customHeight="1" thickTop="1" thickBot="1" x14ac:dyDescent="0.5">
      <c r="A9" s="183">
        <v>2</v>
      </c>
      <c r="B9" s="54" t="s">
        <v>52</v>
      </c>
      <c r="C9" s="84"/>
      <c r="D9" s="56"/>
      <c r="E9" s="140"/>
      <c r="F9" s="140"/>
      <c r="G9" s="140"/>
      <c r="H9" s="140"/>
      <c r="I9" s="140"/>
      <c r="J9" s="142">
        <f>J104</f>
        <v>0</v>
      </c>
      <c r="K9" s="144" t="str">
        <f>IF(K104=0," ",VLOOKUP(K104,$Y$102:$Z$110,2))</f>
        <v xml:space="preserve"> </v>
      </c>
      <c r="L9" s="140"/>
      <c r="M9" s="140"/>
      <c r="N9" s="140"/>
      <c r="O9" s="140"/>
      <c r="P9" s="140"/>
      <c r="Q9" s="142">
        <f>Q104</f>
        <v>0</v>
      </c>
      <c r="R9" s="144" t="str">
        <f>IF(R104=0," ",VLOOKUP(R104,$Y$102:$Z$110,2))</f>
        <v xml:space="preserve"> </v>
      </c>
      <c r="S9" s="142">
        <f>T104</f>
        <v>0</v>
      </c>
      <c r="T9" s="144" t="str">
        <f>IF(U104=10,"xxxxxxxxxx",IF(U104=0," ",VLOOKUP(U104,$Y$102:$Z$110,2)))</f>
        <v xml:space="preserve"> </v>
      </c>
      <c r="V9" s="27"/>
      <c r="Z9" s="151">
        <f>(COUNTIF($E$9:$I$10,0))</f>
        <v>0</v>
      </c>
      <c r="AA9" s="150">
        <f>(COUNTIF($E$9:$I$10,6))</f>
        <v>0</v>
      </c>
      <c r="AB9" s="150">
        <f>(COUNTIF($E$9:$I$10,7))</f>
        <v>0</v>
      </c>
      <c r="AC9" s="150">
        <f>(COUNTIF($E$9:$I$10,8))</f>
        <v>0</v>
      </c>
      <c r="AD9" s="150">
        <f>(COUNTIF($E$9:$I$10,9))</f>
        <v>0</v>
      </c>
      <c r="AE9" s="150">
        <f>(COUNTIF($E$9:$I$10,10))</f>
        <v>0</v>
      </c>
      <c r="AF9" s="153">
        <f t="shared" ref="AF9" si="1">K104</f>
        <v>0</v>
      </c>
      <c r="AG9" s="151">
        <f t="shared" ref="AG9" si="2">(COUNTIF($L9:$P10,0))</f>
        <v>0</v>
      </c>
      <c r="AH9" s="150">
        <f t="shared" ref="AH9" si="3">(COUNTIF($L9:$P10,6))</f>
        <v>0</v>
      </c>
      <c r="AI9" s="150">
        <f t="shared" ref="AI9" si="4">(COUNTIF($L9:$P10,7))</f>
        <v>0</v>
      </c>
      <c r="AJ9" s="150">
        <f t="shared" ref="AJ9" si="5">(COUNTIF($L9:$P10,8))</f>
        <v>0</v>
      </c>
      <c r="AK9" s="150">
        <f t="shared" ref="AK9" si="6">(COUNTIF($L9:$P10,9))</f>
        <v>0</v>
      </c>
      <c r="AL9" s="150">
        <f t="shared" ref="AL9" si="7">(COUNTIF($L9:$P10,10))</f>
        <v>0</v>
      </c>
      <c r="AM9" s="153">
        <f t="shared" ref="AM9" si="8">R104</f>
        <v>0</v>
      </c>
      <c r="AN9" s="151">
        <f t="shared" ref="AN9:AT9" si="9">Z9+AG9</f>
        <v>0</v>
      </c>
      <c r="AO9" s="150">
        <f t="shared" si="9"/>
        <v>0</v>
      </c>
      <c r="AP9" s="150">
        <f t="shared" si="9"/>
        <v>0</v>
      </c>
      <c r="AQ9" s="150">
        <f t="shared" si="9"/>
        <v>0</v>
      </c>
      <c r="AR9" s="150">
        <f t="shared" si="9"/>
        <v>0</v>
      </c>
      <c r="AS9" s="150">
        <f t="shared" si="9"/>
        <v>0</v>
      </c>
      <c r="AT9" s="153">
        <f t="shared" si="9"/>
        <v>0</v>
      </c>
    </row>
    <row r="10" spans="1:46" ht="22" thickTop="1" thickBot="1" x14ac:dyDescent="0.5">
      <c r="A10" s="183"/>
      <c r="B10" s="53" t="s">
        <v>50</v>
      </c>
      <c r="C10" s="82"/>
      <c r="D10" s="83"/>
      <c r="E10" s="141"/>
      <c r="F10" s="141"/>
      <c r="G10" s="141"/>
      <c r="H10" s="141"/>
      <c r="I10" s="141"/>
      <c r="J10" s="143"/>
      <c r="K10" s="144"/>
      <c r="L10" s="141"/>
      <c r="M10" s="141"/>
      <c r="N10" s="141"/>
      <c r="O10" s="141"/>
      <c r="P10" s="141"/>
      <c r="Q10" s="143"/>
      <c r="R10" s="144"/>
      <c r="S10" s="143"/>
      <c r="T10" s="144"/>
      <c r="V10" s="27"/>
      <c r="Z10" s="151"/>
      <c r="AA10" s="150"/>
      <c r="AB10" s="150"/>
      <c r="AC10" s="150"/>
      <c r="AD10" s="150"/>
      <c r="AE10" s="150"/>
      <c r="AF10" s="153"/>
      <c r="AG10" s="151"/>
      <c r="AH10" s="150"/>
      <c r="AI10" s="150"/>
      <c r="AJ10" s="150"/>
      <c r="AK10" s="150"/>
      <c r="AL10" s="150"/>
      <c r="AM10" s="153"/>
      <c r="AN10" s="151"/>
      <c r="AO10" s="150"/>
      <c r="AP10" s="150"/>
      <c r="AQ10" s="150"/>
      <c r="AR10" s="150"/>
      <c r="AS10" s="150"/>
      <c r="AT10" s="153"/>
    </row>
    <row r="11" spans="1:46" ht="23.15" customHeight="1" thickTop="1" thickBot="1" x14ac:dyDescent="0.5">
      <c r="A11" s="183">
        <v>3</v>
      </c>
      <c r="B11" s="54" t="s">
        <v>52</v>
      </c>
      <c r="C11" s="84"/>
      <c r="D11" s="56"/>
      <c r="E11" s="140"/>
      <c r="F11" s="140"/>
      <c r="G11" s="140"/>
      <c r="H11" s="140"/>
      <c r="I11" s="140"/>
      <c r="J11" s="142">
        <f>J106</f>
        <v>0</v>
      </c>
      <c r="K11" s="144" t="str">
        <f>IF(K106=0," ",VLOOKUP(K106,$Y$102:$Z$110,2))</f>
        <v xml:space="preserve"> </v>
      </c>
      <c r="L11" s="140"/>
      <c r="M11" s="140"/>
      <c r="N11" s="140"/>
      <c r="O11" s="140"/>
      <c r="P11" s="140"/>
      <c r="Q11" s="142">
        <f>Q106</f>
        <v>0</v>
      </c>
      <c r="R11" s="144" t="str">
        <f>IF(R106=0," ",VLOOKUP(R106,$Y$102:$Z$110,2))</f>
        <v xml:space="preserve"> </v>
      </c>
      <c r="S11" s="142">
        <f>T106</f>
        <v>0</v>
      </c>
      <c r="T11" s="144" t="str">
        <f>IF(U106=10,"xxxxxxxxxx",IF(U106=0," ",VLOOKUP(U106,$Y$102:$Z$110,2)))</f>
        <v xml:space="preserve"> </v>
      </c>
      <c r="V11" s="27"/>
      <c r="Z11" s="151">
        <f>(COUNTIF($E$11:$I$12,0))</f>
        <v>0</v>
      </c>
      <c r="AA11" s="150">
        <f>(COUNTIF($E$11:$I$12,6))</f>
        <v>0</v>
      </c>
      <c r="AB11" s="150">
        <f>(COUNTIF($E$11:$I$12,7))</f>
        <v>0</v>
      </c>
      <c r="AC11" s="150">
        <f>(COUNTIF($E$11:$I$12,8))</f>
        <v>0</v>
      </c>
      <c r="AD11" s="150">
        <f>(COUNTIF($E$11:$I$12,9))</f>
        <v>0</v>
      </c>
      <c r="AE11" s="150">
        <f>(COUNTIF($E$11:$I$12,10))</f>
        <v>0</v>
      </c>
      <c r="AF11" s="153">
        <f t="shared" ref="AF11" si="10">K106</f>
        <v>0</v>
      </c>
      <c r="AG11" s="151">
        <f t="shared" ref="AG11" si="11">(COUNTIF($L11:$P12,0))</f>
        <v>0</v>
      </c>
      <c r="AH11" s="150">
        <f t="shared" ref="AH11" si="12">(COUNTIF($L11:$P12,6))</f>
        <v>0</v>
      </c>
      <c r="AI11" s="150">
        <f t="shared" ref="AI11" si="13">(COUNTIF($L11:$P12,7))</f>
        <v>0</v>
      </c>
      <c r="AJ11" s="150">
        <f t="shared" ref="AJ11" si="14">(COUNTIF($L11:$P12,8))</f>
        <v>0</v>
      </c>
      <c r="AK11" s="150">
        <f t="shared" ref="AK11" si="15">(COUNTIF($L11:$P12,9))</f>
        <v>0</v>
      </c>
      <c r="AL11" s="150">
        <f t="shared" ref="AL11" si="16">(COUNTIF($L11:$P12,10))</f>
        <v>0</v>
      </c>
      <c r="AM11" s="153">
        <f t="shared" ref="AM11" si="17">R106</f>
        <v>0</v>
      </c>
      <c r="AN11" s="151">
        <f t="shared" ref="AN11:AT11" si="18">Z11+AG11</f>
        <v>0</v>
      </c>
      <c r="AO11" s="150">
        <f t="shared" si="18"/>
        <v>0</v>
      </c>
      <c r="AP11" s="150">
        <f t="shared" si="18"/>
        <v>0</v>
      </c>
      <c r="AQ11" s="150">
        <f t="shared" si="18"/>
        <v>0</v>
      </c>
      <c r="AR11" s="150">
        <f t="shared" si="18"/>
        <v>0</v>
      </c>
      <c r="AS11" s="150">
        <f t="shared" si="18"/>
        <v>0</v>
      </c>
      <c r="AT11" s="153">
        <f t="shared" si="18"/>
        <v>0</v>
      </c>
    </row>
    <row r="12" spans="1:46" ht="22" thickTop="1" thickBot="1" x14ac:dyDescent="0.5">
      <c r="A12" s="183"/>
      <c r="B12" s="53" t="s">
        <v>50</v>
      </c>
      <c r="C12" s="82"/>
      <c r="D12" s="85"/>
      <c r="E12" s="175"/>
      <c r="F12" s="141"/>
      <c r="G12" s="141"/>
      <c r="H12" s="141"/>
      <c r="I12" s="141"/>
      <c r="J12" s="143"/>
      <c r="K12" s="144"/>
      <c r="L12" s="175"/>
      <c r="M12" s="141"/>
      <c r="N12" s="141"/>
      <c r="O12" s="141"/>
      <c r="P12" s="141"/>
      <c r="Q12" s="143"/>
      <c r="R12" s="144"/>
      <c r="S12" s="143"/>
      <c r="T12" s="144"/>
      <c r="V12" s="27"/>
      <c r="Z12" s="151"/>
      <c r="AA12" s="150"/>
      <c r="AB12" s="150"/>
      <c r="AC12" s="150"/>
      <c r="AD12" s="150"/>
      <c r="AE12" s="150"/>
      <c r="AF12" s="153"/>
      <c r="AG12" s="151"/>
      <c r="AH12" s="150"/>
      <c r="AI12" s="150"/>
      <c r="AJ12" s="150"/>
      <c r="AK12" s="150"/>
      <c r="AL12" s="150"/>
      <c r="AM12" s="153"/>
      <c r="AN12" s="151"/>
      <c r="AO12" s="150"/>
      <c r="AP12" s="150"/>
      <c r="AQ12" s="150"/>
      <c r="AR12" s="150"/>
      <c r="AS12" s="150"/>
      <c r="AT12" s="153"/>
    </row>
    <row r="13" spans="1:46" ht="22" customHeight="1" thickTop="1" thickBot="1" x14ac:dyDescent="0.5">
      <c r="A13" s="183">
        <v>4</v>
      </c>
      <c r="B13" s="54" t="s">
        <v>52</v>
      </c>
      <c r="C13" s="84"/>
      <c r="D13" s="56"/>
      <c r="E13" s="140"/>
      <c r="F13" s="140"/>
      <c r="G13" s="140"/>
      <c r="H13" s="140"/>
      <c r="I13" s="140"/>
      <c r="J13" s="142">
        <f>J108</f>
        <v>0</v>
      </c>
      <c r="K13" s="144" t="str">
        <f>IF(K108=0," ",VLOOKUP(K108,$Y$102:$Z$110,2))</f>
        <v xml:space="preserve"> </v>
      </c>
      <c r="L13" s="140"/>
      <c r="M13" s="140"/>
      <c r="N13" s="140"/>
      <c r="O13" s="140"/>
      <c r="P13" s="140"/>
      <c r="Q13" s="142">
        <f>Q108</f>
        <v>0</v>
      </c>
      <c r="R13" s="144" t="str">
        <f>IF(R108=0," ",VLOOKUP(R108,$Y$102:$Z$110,2))</f>
        <v xml:space="preserve"> </v>
      </c>
      <c r="S13" s="142">
        <f>T108</f>
        <v>0</v>
      </c>
      <c r="T13" s="144" t="str">
        <f>IF(U108=10,"xxxxxxxxxx",IF(U108=0," ",VLOOKUP(U108,$Y$102:$Z$110,2)))</f>
        <v xml:space="preserve"> </v>
      </c>
      <c r="V13" s="27"/>
      <c r="Z13" s="151">
        <f>(COUNTIF($E$13:$I$14,0))</f>
        <v>0</v>
      </c>
      <c r="AA13" s="150">
        <f>(COUNTIF($E$13:$I$14,6))</f>
        <v>0</v>
      </c>
      <c r="AB13" s="150">
        <f>(COUNTIF($E$13:$I$14,7))</f>
        <v>0</v>
      </c>
      <c r="AC13" s="150">
        <f>(COUNTIF($E$13:$I$14,8))</f>
        <v>0</v>
      </c>
      <c r="AD13" s="150">
        <f>(COUNTIF($E$13:$I$14,9))</f>
        <v>0</v>
      </c>
      <c r="AE13" s="150">
        <f>(COUNTIF($E$13:$I$14,10))</f>
        <v>0</v>
      </c>
      <c r="AF13" s="153">
        <f t="shared" ref="AF13" si="19">K108</f>
        <v>0</v>
      </c>
      <c r="AG13" s="151">
        <f t="shared" ref="AG13" si="20">(COUNTIF($L13:$P14,0))</f>
        <v>0</v>
      </c>
      <c r="AH13" s="150">
        <f t="shared" ref="AH13" si="21">(COUNTIF($L13:$P14,6))</f>
        <v>0</v>
      </c>
      <c r="AI13" s="150">
        <f t="shared" ref="AI13" si="22">(COUNTIF($L13:$P14,7))</f>
        <v>0</v>
      </c>
      <c r="AJ13" s="150">
        <f t="shared" ref="AJ13" si="23">(COUNTIF($L13:$P14,8))</f>
        <v>0</v>
      </c>
      <c r="AK13" s="150">
        <f t="shared" ref="AK13" si="24">(COUNTIF($L13:$P14,9))</f>
        <v>0</v>
      </c>
      <c r="AL13" s="150">
        <f t="shared" ref="AL13" si="25">(COUNTIF($L13:$P14,10))</f>
        <v>0</v>
      </c>
      <c r="AM13" s="153">
        <f t="shared" ref="AM13" si="26">R108</f>
        <v>0</v>
      </c>
      <c r="AN13" s="151">
        <f t="shared" ref="AN13:AT13" si="27">Z13+AG13</f>
        <v>0</v>
      </c>
      <c r="AO13" s="150">
        <f t="shared" si="27"/>
        <v>0</v>
      </c>
      <c r="AP13" s="150">
        <f t="shared" si="27"/>
        <v>0</v>
      </c>
      <c r="AQ13" s="150">
        <f t="shared" si="27"/>
        <v>0</v>
      </c>
      <c r="AR13" s="150">
        <f t="shared" si="27"/>
        <v>0</v>
      </c>
      <c r="AS13" s="150">
        <f t="shared" si="27"/>
        <v>0</v>
      </c>
      <c r="AT13" s="153">
        <f t="shared" si="27"/>
        <v>0</v>
      </c>
    </row>
    <row r="14" spans="1:46" ht="22" thickTop="1" thickBot="1" x14ac:dyDescent="0.5">
      <c r="A14" s="183"/>
      <c r="B14" s="53" t="s">
        <v>50</v>
      </c>
      <c r="C14" s="82"/>
      <c r="D14" s="83"/>
      <c r="E14" s="141"/>
      <c r="F14" s="141"/>
      <c r="G14" s="141"/>
      <c r="H14" s="141"/>
      <c r="I14" s="141"/>
      <c r="J14" s="143"/>
      <c r="K14" s="144"/>
      <c r="L14" s="141"/>
      <c r="M14" s="141"/>
      <c r="N14" s="141"/>
      <c r="O14" s="141"/>
      <c r="P14" s="141"/>
      <c r="Q14" s="143"/>
      <c r="R14" s="144"/>
      <c r="S14" s="143"/>
      <c r="T14" s="144"/>
      <c r="V14" s="27"/>
      <c r="Z14" s="151"/>
      <c r="AA14" s="150"/>
      <c r="AB14" s="150"/>
      <c r="AC14" s="150"/>
      <c r="AD14" s="150"/>
      <c r="AE14" s="150"/>
      <c r="AF14" s="153"/>
      <c r="AG14" s="151"/>
      <c r="AH14" s="150"/>
      <c r="AI14" s="150"/>
      <c r="AJ14" s="150"/>
      <c r="AK14" s="150"/>
      <c r="AL14" s="150"/>
      <c r="AM14" s="153"/>
      <c r="AN14" s="151"/>
      <c r="AO14" s="150"/>
      <c r="AP14" s="150"/>
      <c r="AQ14" s="150"/>
      <c r="AR14" s="150"/>
      <c r="AS14" s="150"/>
      <c r="AT14" s="153"/>
    </row>
    <row r="15" spans="1:46" ht="23.5" customHeight="1" thickTop="1" thickBot="1" x14ac:dyDescent="0.5">
      <c r="A15" s="183">
        <v>5</v>
      </c>
      <c r="B15" s="54" t="s">
        <v>52</v>
      </c>
      <c r="C15" s="84"/>
      <c r="D15" s="56"/>
      <c r="E15" s="140"/>
      <c r="F15" s="140"/>
      <c r="G15" s="140"/>
      <c r="H15" s="140"/>
      <c r="I15" s="140"/>
      <c r="J15" s="142">
        <f>J110</f>
        <v>0</v>
      </c>
      <c r="K15" s="144" t="str">
        <f>IF(K110=0," ",VLOOKUP(K110,$Y$102:$Z$110,2))</f>
        <v xml:space="preserve"> </v>
      </c>
      <c r="L15" s="140"/>
      <c r="M15" s="140"/>
      <c r="N15" s="140"/>
      <c r="O15" s="140"/>
      <c r="P15" s="140"/>
      <c r="Q15" s="142">
        <f>Q110</f>
        <v>0</v>
      </c>
      <c r="R15" s="144" t="str">
        <f>IF(R110=0," ",VLOOKUP(R110,$Y$102:$Z$110,2))</f>
        <v xml:space="preserve"> </v>
      </c>
      <c r="S15" s="142">
        <f>T110</f>
        <v>0</v>
      </c>
      <c r="T15" s="144" t="str">
        <f>IF(U110=10,"xxxxxxxxxx",IF(U110=0," ",VLOOKUP(U110,$Y$102:$Z$110,2)))</f>
        <v xml:space="preserve"> </v>
      </c>
      <c r="V15" s="27"/>
      <c r="Z15" s="151">
        <f>(COUNTIF($E$15:$I$16,0))</f>
        <v>0</v>
      </c>
      <c r="AA15" s="150">
        <f>(COUNTIF($E$15:$I$16,6))</f>
        <v>0</v>
      </c>
      <c r="AB15" s="150">
        <f>(COUNTIF($E$15:$I$16,7))</f>
        <v>0</v>
      </c>
      <c r="AC15" s="150">
        <f>(COUNTIF($E$15:$I$16,8))</f>
        <v>0</v>
      </c>
      <c r="AD15" s="150">
        <f>(COUNTIF($E$15:$I$16,9))</f>
        <v>0</v>
      </c>
      <c r="AE15" s="150">
        <f>(COUNTIF($E$15:$I$16,10))</f>
        <v>0</v>
      </c>
      <c r="AF15" s="153">
        <f t="shared" ref="AF15" si="28">K110</f>
        <v>0</v>
      </c>
      <c r="AG15" s="151">
        <f t="shared" ref="AG15" si="29">(COUNTIF($L15:$P16,0))</f>
        <v>0</v>
      </c>
      <c r="AH15" s="150">
        <f t="shared" ref="AH15" si="30">(COUNTIF($L15:$P16,6))</f>
        <v>0</v>
      </c>
      <c r="AI15" s="150">
        <f t="shared" ref="AI15" si="31">(COUNTIF($L15:$P16,7))</f>
        <v>0</v>
      </c>
      <c r="AJ15" s="150">
        <f t="shared" ref="AJ15" si="32">(COUNTIF($L15:$P16,8))</f>
        <v>0</v>
      </c>
      <c r="AK15" s="150">
        <f t="shared" ref="AK15" si="33">(COUNTIF($L15:$P16,9))</f>
        <v>0</v>
      </c>
      <c r="AL15" s="150">
        <f t="shared" ref="AL15" si="34">(COUNTIF($L15:$P16,10))</f>
        <v>0</v>
      </c>
      <c r="AM15" s="153">
        <f t="shared" ref="AM15" si="35">R110</f>
        <v>0</v>
      </c>
      <c r="AN15" s="151">
        <f t="shared" ref="AN15:AT15" si="36">Z15+AG15</f>
        <v>0</v>
      </c>
      <c r="AO15" s="150">
        <f t="shared" si="36"/>
        <v>0</v>
      </c>
      <c r="AP15" s="150">
        <f t="shared" si="36"/>
        <v>0</v>
      </c>
      <c r="AQ15" s="150">
        <f t="shared" si="36"/>
        <v>0</v>
      </c>
      <c r="AR15" s="150">
        <f t="shared" si="36"/>
        <v>0</v>
      </c>
      <c r="AS15" s="150">
        <f t="shared" si="36"/>
        <v>0</v>
      </c>
      <c r="AT15" s="153">
        <f t="shared" si="36"/>
        <v>0</v>
      </c>
    </row>
    <row r="16" spans="1:46" ht="22" thickTop="1" thickBot="1" x14ac:dyDescent="0.5">
      <c r="A16" s="183"/>
      <c r="B16" s="53" t="s">
        <v>50</v>
      </c>
      <c r="C16" s="82"/>
      <c r="D16" s="83"/>
      <c r="E16" s="141"/>
      <c r="F16" s="141"/>
      <c r="G16" s="141"/>
      <c r="H16" s="141"/>
      <c r="I16" s="141"/>
      <c r="J16" s="143"/>
      <c r="K16" s="144"/>
      <c r="L16" s="141"/>
      <c r="M16" s="141"/>
      <c r="N16" s="141"/>
      <c r="O16" s="141"/>
      <c r="P16" s="141"/>
      <c r="Q16" s="143"/>
      <c r="R16" s="144"/>
      <c r="S16" s="143"/>
      <c r="T16" s="144"/>
      <c r="V16" s="27"/>
      <c r="Z16" s="157"/>
      <c r="AA16" s="154"/>
      <c r="AB16" s="154"/>
      <c r="AC16" s="154"/>
      <c r="AD16" s="154"/>
      <c r="AE16" s="154"/>
      <c r="AF16" s="155"/>
      <c r="AG16" s="157"/>
      <c r="AH16" s="154"/>
      <c r="AI16" s="154"/>
      <c r="AJ16" s="154"/>
      <c r="AK16" s="154"/>
      <c r="AL16" s="154"/>
      <c r="AM16" s="155"/>
      <c r="AN16" s="157"/>
      <c r="AO16" s="154"/>
      <c r="AP16" s="154"/>
      <c r="AQ16" s="154"/>
      <c r="AR16" s="154"/>
      <c r="AS16" s="154"/>
      <c r="AT16" s="155"/>
    </row>
    <row r="17" spans="2:22" ht="15.5" thickTop="1" thickBot="1" x14ac:dyDescent="0.4">
      <c r="B17" s="25"/>
      <c r="V17" s="27"/>
    </row>
    <row r="18" spans="2:22" ht="15.5" thickTop="1" thickBot="1" x14ac:dyDescent="0.4">
      <c r="B18" s="25"/>
      <c r="D18" s="31" t="s">
        <v>16</v>
      </c>
      <c r="E18" s="161">
        <f>'SUMMARY SHEET'!D5</f>
        <v>0</v>
      </c>
      <c r="F18" s="162"/>
      <c r="G18" s="162"/>
      <c r="H18" s="162"/>
      <c r="I18" s="162"/>
      <c r="J18" s="162"/>
      <c r="K18" s="163"/>
      <c r="M18" s="170" t="s">
        <v>71</v>
      </c>
      <c r="N18" s="170"/>
      <c r="P18" t="s">
        <v>18</v>
      </c>
      <c r="Q18" s="86">
        <f>'SUMMARY SHEET'!D3</f>
        <v>0</v>
      </c>
      <c r="V18" s="27"/>
    </row>
    <row r="19" spans="2:22" ht="24.5" thickTop="1" thickBot="1" x14ac:dyDescent="0.6">
      <c r="B19" s="25"/>
      <c r="D19" s="31" t="s">
        <v>17</v>
      </c>
      <c r="E19" s="44"/>
      <c r="F19" s="162" t="e">
        <f>VLOOKUP(E19,AC102:AD104,2)</f>
        <v>#N/A</v>
      </c>
      <c r="G19" s="162"/>
      <c r="H19" s="162"/>
      <c r="I19" s="162"/>
      <c r="J19" s="162"/>
      <c r="K19" s="163"/>
      <c r="M19" s="164" t="s">
        <v>72</v>
      </c>
      <c r="N19" s="165"/>
      <c r="P19" t="s">
        <v>19</v>
      </c>
      <c r="Q19" s="32" t="s">
        <v>20</v>
      </c>
      <c r="V19" s="27"/>
    </row>
    <row r="20" spans="2:22" ht="15.5" thickTop="1" thickBot="1" x14ac:dyDescent="0.4">
      <c r="B20" s="25"/>
      <c r="D20">
        <v>1</v>
      </c>
      <c r="E20" s="18" t="s">
        <v>21</v>
      </c>
      <c r="F20" s="42"/>
      <c r="H20" t="s">
        <v>22</v>
      </c>
      <c r="J20" s="33" t="s">
        <v>23</v>
      </c>
      <c r="K20" s="57"/>
      <c r="M20" s="166" t="s">
        <v>73</v>
      </c>
      <c r="N20" s="167"/>
      <c r="Q20" s="31" t="s">
        <v>24</v>
      </c>
      <c r="R20" s="43"/>
      <c r="T20" t="s">
        <v>98</v>
      </c>
      <c r="V20" s="27"/>
    </row>
    <row r="21" spans="2:22" ht="15.5" thickTop="1" thickBot="1" x14ac:dyDescent="0.4">
      <c r="B21" s="25"/>
      <c r="D21">
        <v>2</v>
      </c>
      <c r="E21" s="18" t="s">
        <v>21</v>
      </c>
      <c r="F21" s="42"/>
      <c r="H21" t="s">
        <v>22</v>
      </c>
      <c r="J21" s="33" t="s">
        <v>23</v>
      </c>
      <c r="K21" s="44"/>
      <c r="M21" s="168" t="s">
        <v>74</v>
      </c>
      <c r="N21" s="169"/>
      <c r="Q21" s="31" t="s">
        <v>24</v>
      </c>
      <c r="R21" s="43"/>
      <c r="T21" t="s">
        <v>99</v>
      </c>
      <c r="V21" s="27"/>
    </row>
    <row r="22" spans="2:22" ht="15.5" thickTop="1" thickBot="1" x14ac:dyDescent="0.4">
      <c r="B22" s="25"/>
      <c r="D22">
        <v>3</v>
      </c>
      <c r="E22" s="18" t="s">
        <v>21</v>
      </c>
      <c r="F22" s="42"/>
      <c r="H22" t="s">
        <v>22</v>
      </c>
      <c r="J22" s="33" t="s">
        <v>23</v>
      </c>
      <c r="K22" s="44"/>
      <c r="Q22" s="31" t="s">
        <v>24</v>
      </c>
      <c r="R22" s="43"/>
      <c r="V22" s="27"/>
    </row>
    <row r="23" spans="2:22" ht="15.5" thickTop="1" thickBot="1" x14ac:dyDescent="0.4">
      <c r="B23" s="25"/>
      <c r="D23">
        <v>4</v>
      </c>
      <c r="E23" s="18" t="s">
        <v>21</v>
      </c>
      <c r="F23" s="42"/>
      <c r="H23" t="s">
        <v>22</v>
      </c>
      <c r="J23" s="33" t="s">
        <v>23</v>
      </c>
      <c r="K23" s="44"/>
      <c r="Q23" s="31" t="s">
        <v>24</v>
      </c>
      <c r="R23" s="43"/>
      <c r="V23" s="27"/>
    </row>
    <row r="24" spans="2:22" ht="15.5" thickTop="1" thickBot="1" x14ac:dyDescent="0.4">
      <c r="B24" s="25"/>
      <c r="D24">
        <v>5</v>
      </c>
      <c r="E24" s="18" t="s">
        <v>21</v>
      </c>
      <c r="F24" s="42"/>
      <c r="H24" t="s">
        <v>22</v>
      </c>
      <c r="J24" s="33" t="s">
        <v>23</v>
      </c>
      <c r="K24" s="44"/>
      <c r="Q24" s="31" t="s">
        <v>24</v>
      </c>
      <c r="R24" s="43"/>
      <c r="V24" s="27"/>
    </row>
    <row r="25" spans="2:22" ht="15" thickTop="1" x14ac:dyDescent="0.35">
      <c r="B25" s="25"/>
      <c r="V25" s="27"/>
    </row>
    <row r="26" spans="2:22" ht="15" thickBot="1" x14ac:dyDescent="0.4">
      <c r="B26" s="25"/>
      <c r="V26" s="27"/>
    </row>
    <row r="27" spans="2:22" ht="15.5" thickTop="1" thickBot="1" x14ac:dyDescent="0.4">
      <c r="B27" s="25"/>
      <c r="D27" s="31" t="s">
        <v>25</v>
      </c>
      <c r="E27" s="158"/>
      <c r="F27" s="159"/>
      <c r="G27" s="159"/>
      <c r="H27" s="159"/>
      <c r="I27" s="159"/>
      <c r="J27" s="159"/>
      <c r="K27" s="160"/>
      <c r="O27" t="s">
        <v>26</v>
      </c>
      <c r="Q27" s="158"/>
      <c r="R27" s="159"/>
      <c r="S27" s="159"/>
      <c r="T27" s="159"/>
      <c r="U27" s="160"/>
      <c r="V27" s="27"/>
    </row>
    <row r="28" spans="2:22" ht="15" thickTop="1" x14ac:dyDescent="0.35">
      <c r="B28" s="25"/>
      <c r="V28" s="27"/>
    </row>
    <row r="29" spans="2:22" ht="15" thickBot="1" x14ac:dyDescent="0.4">
      <c r="B29" s="34"/>
      <c r="C29" s="35"/>
      <c r="D29" s="35"/>
      <c r="E29" s="35"/>
      <c r="F29" s="35"/>
      <c r="G29" s="35"/>
      <c r="H29" s="35"/>
      <c r="I29" s="35"/>
      <c r="J29" s="36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7"/>
    </row>
    <row r="30" spans="2:22" ht="15" thickTop="1" x14ac:dyDescent="0.35"/>
    <row r="44" spans="29:30" x14ac:dyDescent="0.35">
      <c r="AC44" s="19"/>
      <c r="AD44" s="19"/>
    </row>
    <row r="101" spans="2:30" ht="15" thickBot="1" x14ac:dyDescent="0.4">
      <c r="J101" s="1" t="s">
        <v>30</v>
      </c>
      <c r="K101" t="s">
        <v>31</v>
      </c>
      <c r="Q101" t="s">
        <v>30</v>
      </c>
      <c r="R101" t="s">
        <v>32</v>
      </c>
      <c r="T101" t="s">
        <v>33</v>
      </c>
      <c r="U101" t="s">
        <v>34</v>
      </c>
      <c r="W101" t="s">
        <v>69</v>
      </c>
    </row>
    <row r="102" spans="2:30" ht="22" thickTop="1" thickBot="1" x14ac:dyDescent="0.55000000000000004">
      <c r="B102" s="3">
        <v>1</v>
      </c>
      <c r="C102" s="50"/>
      <c r="D102" s="4"/>
      <c r="E102" s="18">
        <f>IF(OR(E7="X",E7="x"),10,E7)</f>
        <v>0</v>
      </c>
      <c r="F102" s="18">
        <f>IF(OR(F7="X",F7="x"),10,F7)</f>
        <v>0</v>
      </c>
      <c r="G102" s="18">
        <f>IF(OR(G7="X",G7="x"),10,G7)</f>
        <v>0</v>
      </c>
      <c r="H102" s="18">
        <f>IF(OR(H7="X",H7="x"),10,H7)</f>
        <v>0</v>
      </c>
      <c r="I102" s="18">
        <f>IF(OR(I7="X",I7="x"),10,I7)</f>
        <v>0</v>
      </c>
      <c r="J102" s="87">
        <f>SUM(E102:I102)</f>
        <v>0</v>
      </c>
      <c r="K102" s="18">
        <f>COUNTIF(E7:I8,"X")</f>
        <v>0</v>
      </c>
      <c r="L102" s="18">
        <f>IF(OR(L7="X",L7="x"),10,L7)</f>
        <v>0</v>
      </c>
      <c r="M102" s="18">
        <f>IF(OR(M7="X",M7="x"),10,M7)</f>
        <v>0</v>
      </c>
      <c r="N102" s="18">
        <f>IF(OR(N7="X",N7="x"),10,N7)</f>
        <v>0</v>
      </c>
      <c r="O102" s="18">
        <f>IF(OR(O7="X",O7="x"),10,O7)</f>
        <v>0</v>
      </c>
      <c r="P102" s="18">
        <f>IF(OR(P7="X",P7="x"),10,P7)</f>
        <v>0</v>
      </c>
      <c r="Q102" s="87">
        <f>SUM(L102:P102)</f>
        <v>0</v>
      </c>
      <c r="R102" s="18">
        <f>COUNTIF(L7:P8,"X")</f>
        <v>0</v>
      </c>
      <c r="T102">
        <f>J102+Q102</f>
        <v>0</v>
      </c>
      <c r="U102">
        <f>K102+R102</f>
        <v>0</v>
      </c>
      <c r="W102">
        <f>T102+(U102*0.1)</f>
        <v>0</v>
      </c>
      <c r="Y102" s="88">
        <v>1</v>
      </c>
      <c r="Z102" s="89" t="s">
        <v>6</v>
      </c>
      <c r="AC102">
        <v>1</v>
      </c>
      <c r="AD102" t="s">
        <v>75</v>
      </c>
    </row>
    <row r="103" spans="2:30" ht="21.5" thickBot="1" x14ac:dyDescent="0.55000000000000004">
      <c r="B103" s="5"/>
      <c r="C103" s="51"/>
      <c r="D103" s="9"/>
      <c r="E103" s="18"/>
      <c r="F103" s="18"/>
      <c r="G103" s="18"/>
      <c r="H103" s="18"/>
      <c r="I103" s="18"/>
      <c r="J103" s="87"/>
      <c r="L103" s="18"/>
      <c r="M103" s="18"/>
      <c r="N103" s="18"/>
      <c r="O103" s="18"/>
      <c r="P103" s="18"/>
      <c r="Q103" s="87"/>
      <c r="Y103" s="90">
        <v>2</v>
      </c>
      <c r="Z103" s="91" t="s">
        <v>7</v>
      </c>
      <c r="AC103">
        <v>2</v>
      </c>
      <c r="AD103" t="s">
        <v>76</v>
      </c>
    </row>
    <row r="104" spans="2:30" ht="22" thickTop="1" thickBot="1" x14ac:dyDescent="0.55000000000000004">
      <c r="B104" s="7">
        <v>2</v>
      </c>
      <c r="C104" s="52"/>
      <c r="D104" s="8"/>
      <c r="E104" s="18">
        <f>IF(OR(E9="X",E9="x"),10,E9)</f>
        <v>0</v>
      </c>
      <c r="F104" s="18">
        <f>IF(OR(F9="X",F9="x"),10,F9)</f>
        <v>0</v>
      </c>
      <c r="G104" s="18">
        <f>IF(OR(G9="X",G9="x"),10,G9)</f>
        <v>0</v>
      </c>
      <c r="H104" s="18">
        <f>IF(OR(H9="X",H9="x"),10,H9)</f>
        <v>0</v>
      </c>
      <c r="I104" s="18">
        <f>IF(OR(I9="X",I9="x"),10,I9)</f>
        <v>0</v>
      </c>
      <c r="J104" s="87">
        <f>SUM(E104:I104)</f>
        <v>0</v>
      </c>
      <c r="K104" s="18">
        <f>COUNTIF(E9:I10,"X")</f>
        <v>0</v>
      </c>
      <c r="L104" s="18">
        <f>IF(OR(L9="X",L9="x"),10,L9)</f>
        <v>0</v>
      </c>
      <c r="M104" s="18">
        <f>IF(OR(M9="X",M9="x"),10,M9)</f>
        <v>0</v>
      </c>
      <c r="N104" s="18">
        <f>IF(OR(N9="X",N9="x"),10,N9)</f>
        <v>0</v>
      </c>
      <c r="O104" s="18">
        <f>IF(OR(O9="X",O9="x"),10,O9)</f>
        <v>0</v>
      </c>
      <c r="P104" s="18">
        <f>IF(OR(P9="X",P9="x"),10,P9)</f>
        <v>0</v>
      </c>
      <c r="Q104" s="87">
        <f>SUM(L104:P104)</f>
        <v>0</v>
      </c>
      <c r="R104" s="18">
        <f>COUNTIF(L9:P10,"X")</f>
        <v>0</v>
      </c>
      <c r="T104">
        <f>J104+Q104</f>
        <v>0</v>
      </c>
      <c r="U104">
        <f>K104+R104</f>
        <v>0</v>
      </c>
      <c r="W104">
        <f>T104+(U104*0.1)</f>
        <v>0</v>
      </c>
      <c r="Y104" s="90">
        <v>3</v>
      </c>
      <c r="Z104" s="91" t="s">
        <v>8</v>
      </c>
      <c r="AC104">
        <v>3</v>
      </c>
      <c r="AD104" t="s">
        <v>77</v>
      </c>
    </row>
    <row r="105" spans="2:30" ht="21.5" thickBot="1" x14ac:dyDescent="0.55000000000000004">
      <c r="B105" s="5"/>
      <c r="C105" s="51"/>
      <c r="D105" s="9"/>
      <c r="E105" s="18"/>
      <c r="F105" s="18"/>
      <c r="G105" s="18"/>
      <c r="H105" s="18"/>
      <c r="I105" s="18"/>
      <c r="J105" s="87"/>
      <c r="L105" s="18"/>
      <c r="M105" s="18"/>
      <c r="N105" s="18"/>
      <c r="O105" s="18"/>
      <c r="P105" s="18"/>
      <c r="Q105" s="87"/>
      <c r="Y105" s="90">
        <v>4</v>
      </c>
      <c r="Z105" s="91" t="s">
        <v>9</v>
      </c>
    </row>
    <row r="106" spans="2:30" ht="22" thickTop="1" thickBot="1" x14ac:dyDescent="0.55000000000000004">
      <c r="B106" s="7">
        <v>3</v>
      </c>
      <c r="C106" s="52"/>
      <c r="D106" s="8"/>
      <c r="E106" s="18">
        <f>IF(OR(E11="X",E11="x"),10,E11)</f>
        <v>0</v>
      </c>
      <c r="F106" s="18">
        <f>IF(OR(F11="X",F11="x"),10,F11)</f>
        <v>0</v>
      </c>
      <c r="G106" s="18">
        <f>IF(OR(G11="X",G11="x"),10,G11)</f>
        <v>0</v>
      </c>
      <c r="H106" s="18">
        <f>IF(OR(H11="X",H11="x"),10,H11)</f>
        <v>0</v>
      </c>
      <c r="I106" s="18">
        <f>IF(OR(I11="X",I11="x"),10,I11)</f>
        <v>0</v>
      </c>
      <c r="J106" s="87">
        <f>SUM(E106:I106)</f>
        <v>0</v>
      </c>
      <c r="K106" s="18">
        <f>COUNTIF(E11:I12,"X")</f>
        <v>0</v>
      </c>
      <c r="L106" s="18">
        <f>IF(OR(L11="X",L11="x"),10,L11)</f>
        <v>0</v>
      </c>
      <c r="M106" s="18">
        <f>IF(OR(M11="X",M11="x"),10,M11)</f>
        <v>0</v>
      </c>
      <c r="N106" s="18">
        <f>IF(OR(N11="X",N11="x"),10,N11)</f>
        <v>0</v>
      </c>
      <c r="O106" s="18">
        <f>IF(OR(O11="X",O11="x"),10,O11)</f>
        <v>0</v>
      </c>
      <c r="P106" s="18">
        <f>IF(OR(P11="X",P11="x"),10,P11)</f>
        <v>0</v>
      </c>
      <c r="Q106" s="87">
        <f>SUM(L106:P106)</f>
        <v>0</v>
      </c>
      <c r="R106" s="18">
        <f>COUNTIF(L11:P12,"X")</f>
        <v>0</v>
      </c>
      <c r="T106">
        <f>J106+Q106</f>
        <v>0</v>
      </c>
      <c r="U106">
        <f>K106+R106</f>
        <v>0</v>
      </c>
      <c r="W106">
        <f>T106+(U106*0.1)</f>
        <v>0</v>
      </c>
      <c r="Y106" s="90">
        <v>5</v>
      </c>
      <c r="Z106" s="91" t="s">
        <v>10</v>
      </c>
    </row>
    <row r="107" spans="2:30" ht="21.5" thickBot="1" x14ac:dyDescent="0.55000000000000004">
      <c r="B107" s="5"/>
      <c r="C107" s="51"/>
      <c r="D107" s="9"/>
      <c r="E107" s="18"/>
      <c r="F107" s="18"/>
      <c r="G107" s="18"/>
      <c r="H107" s="18"/>
      <c r="I107" s="18"/>
      <c r="J107" s="87"/>
      <c r="L107" s="18"/>
      <c r="M107" s="18"/>
      <c r="N107" s="18"/>
      <c r="O107" s="18"/>
      <c r="P107" s="18"/>
      <c r="Q107" s="87"/>
      <c r="Y107" s="90">
        <v>6</v>
      </c>
      <c r="Z107" s="91" t="s">
        <v>11</v>
      </c>
    </row>
    <row r="108" spans="2:30" ht="22" thickTop="1" thickBot="1" x14ac:dyDescent="0.55000000000000004">
      <c r="B108" s="7">
        <v>4</v>
      </c>
      <c r="C108" s="52"/>
      <c r="D108" s="8"/>
      <c r="E108" s="18">
        <f>IF(OR(E13="X",E13="x"),10,E13)</f>
        <v>0</v>
      </c>
      <c r="F108" s="18">
        <f>IF(OR(F13="X",F13="x"),10,F13)</f>
        <v>0</v>
      </c>
      <c r="G108" s="18">
        <f>IF(OR(G13="X",G13="x"),10,G13)</f>
        <v>0</v>
      </c>
      <c r="H108" s="18">
        <f>IF(OR(H13="X",H13="x"),10,H13)</f>
        <v>0</v>
      </c>
      <c r="I108" s="18">
        <f>IF(OR(I13="X",I13="x"),10,I13)</f>
        <v>0</v>
      </c>
      <c r="J108" s="87">
        <f>SUM(E108:I108)</f>
        <v>0</v>
      </c>
      <c r="K108" s="18">
        <f>COUNTIF(E13:I14,"X")</f>
        <v>0</v>
      </c>
      <c r="L108" s="18">
        <f>IF(OR(L13="X",L13="x"),10,L13)</f>
        <v>0</v>
      </c>
      <c r="M108" s="18">
        <f>IF(OR(M13="X",M13="x"),10,M13)</f>
        <v>0</v>
      </c>
      <c r="N108" s="18">
        <f>IF(OR(N13="X",N13="x"),10,N13)</f>
        <v>0</v>
      </c>
      <c r="O108" s="18">
        <f>IF(OR(O13="X",O13="x"),10,O13)</f>
        <v>0</v>
      </c>
      <c r="P108" s="18">
        <f>IF(OR(P13="X",P13="x"),10,P13)</f>
        <v>0</v>
      </c>
      <c r="Q108" s="87">
        <f>SUM(L108:P108)</f>
        <v>0</v>
      </c>
      <c r="R108" s="18">
        <f>COUNTIF(L13:P14,"X")</f>
        <v>0</v>
      </c>
      <c r="T108">
        <f>J108+Q108</f>
        <v>0</v>
      </c>
      <c r="U108">
        <f>K108+R108</f>
        <v>0</v>
      </c>
      <c r="W108">
        <f>T108+(U108*0.1)</f>
        <v>0</v>
      </c>
      <c r="Y108" s="90">
        <v>7</v>
      </c>
      <c r="Z108" s="91" t="s">
        <v>12</v>
      </c>
    </row>
    <row r="109" spans="2:30" ht="21.5" thickBot="1" x14ac:dyDescent="0.55000000000000004">
      <c r="B109" s="5"/>
      <c r="C109" s="51"/>
      <c r="D109" s="9"/>
      <c r="E109" s="18"/>
      <c r="F109" s="18"/>
      <c r="G109" s="18"/>
      <c r="H109" s="18"/>
      <c r="I109" s="18"/>
      <c r="J109" s="87"/>
      <c r="L109" s="18"/>
      <c r="M109" s="18"/>
      <c r="N109" s="18"/>
      <c r="O109" s="18"/>
      <c r="P109" s="18"/>
      <c r="Q109" s="87"/>
      <c r="Y109" s="90">
        <v>8</v>
      </c>
      <c r="Z109" s="91" t="s">
        <v>13</v>
      </c>
    </row>
    <row r="110" spans="2:30" ht="22" thickTop="1" thickBot="1" x14ac:dyDescent="0.55000000000000004">
      <c r="B110" s="7">
        <v>5</v>
      </c>
      <c r="C110" s="52"/>
      <c r="D110" s="8"/>
      <c r="E110" s="18">
        <f>IF(OR(E15="X",E15="x"),10,E15)</f>
        <v>0</v>
      </c>
      <c r="F110" s="18">
        <f>IF(OR(F15="X",F15="x"),10,F15)</f>
        <v>0</v>
      </c>
      <c r="G110" s="18">
        <f>IF(OR(G15="X",G15="x"),10,G15)</f>
        <v>0</v>
      </c>
      <c r="H110" s="18">
        <f>IF(OR(H15="X",H15="x"),10,H15)</f>
        <v>0</v>
      </c>
      <c r="I110" s="18">
        <f>IF(OR(I15="X",I15="x"),10,I15)</f>
        <v>0</v>
      </c>
      <c r="J110" s="87">
        <f>SUM(E110:I110)</f>
        <v>0</v>
      </c>
      <c r="K110" s="18">
        <f>COUNTIF(E15:I16,"X")</f>
        <v>0</v>
      </c>
      <c r="L110" s="18">
        <f>IF(OR(L15="X",L15="x"),10,L15)</f>
        <v>0</v>
      </c>
      <c r="M110" s="18">
        <f>IF(OR(M15="X",M15="x"),10,M15)</f>
        <v>0</v>
      </c>
      <c r="N110" s="18">
        <f>IF(OR(N15="X",N15="x"),10,N15)</f>
        <v>0</v>
      </c>
      <c r="O110" s="18">
        <f>IF(OR(O15="X",O15="x"),10,O15)</f>
        <v>0</v>
      </c>
      <c r="P110" s="18">
        <f>IF(OR(P15="X",P15="x"),10,P15)</f>
        <v>0</v>
      </c>
      <c r="Q110" s="87">
        <f>SUM(L110:P110)</f>
        <v>0</v>
      </c>
      <c r="R110" s="18">
        <f>COUNTIF(L15:P16,"X")</f>
        <v>0</v>
      </c>
      <c r="T110">
        <f>J110+Q110</f>
        <v>0</v>
      </c>
      <c r="U110">
        <f>K110+R110</f>
        <v>0</v>
      </c>
      <c r="W110">
        <f>T110+(U110*0.1)</f>
        <v>0</v>
      </c>
      <c r="Y110" s="92">
        <v>9</v>
      </c>
      <c r="Z110" s="93" t="s">
        <v>14</v>
      </c>
    </row>
    <row r="111" spans="2:30" ht="21.5" thickBot="1" x14ac:dyDescent="0.55000000000000004">
      <c r="B111" s="5"/>
      <c r="C111" s="51"/>
      <c r="D111" s="6"/>
      <c r="E111" s="18"/>
      <c r="F111" s="18"/>
      <c r="G111" s="18"/>
      <c r="H111" s="18"/>
      <c r="I111" s="18"/>
      <c r="J111" s="87"/>
      <c r="L111" s="18"/>
      <c r="M111" s="18"/>
      <c r="N111" s="18"/>
      <c r="O111" s="18"/>
      <c r="P111" s="18"/>
      <c r="Q111" s="87"/>
      <c r="Y111" s="94">
        <v>10</v>
      </c>
      <c r="Z111" s="95" t="s">
        <v>68</v>
      </c>
    </row>
    <row r="112" spans="2:30" ht="15" thickTop="1" x14ac:dyDescent="0.35"/>
  </sheetData>
  <sheetProtection sheet="1"/>
  <mergeCells count="202">
    <mergeCell ref="C6:D6"/>
    <mergeCell ref="A7:A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E5:K5"/>
    <mergeCell ref="L5:Q5"/>
    <mergeCell ref="S5:T5"/>
    <mergeCell ref="AL7:AL8"/>
    <mergeCell ref="AA7:AA8"/>
    <mergeCell ref="AB7:AB8"/>
    <mergeCell ref="AC7:AC8"/>
    <mergeCell ref="AD7:AD8"/>
    <mergeCell ref="AE7:AE8"/>
    <mergeCell ref="AF7:AF8"/>
    <mergeCell ref="P7:P8"/>
    <mergeCell ref="Q7:Q8"/>
    <mergeCell ref="R7:R8"/>
    <mergeCell ref="S7:S8"/>
    <mergeCell ref="T7:T8"/>
    <mergeCell ref="Z7:Z8"/>
    <mergeCell ref="O9:O10"/>
    <mergeCell ref="P9:P10"/>
    <mergeCell ref="Q9:Q10"/>
    <mergeCell ref="AS7:AS8"/>
    <mergeCell ref="AT7:AT8"/>
    <mergeCell ref="A9:A10"/>
    <mergeCell ref="E9:E10"/>
    <mergeCell ref="F9:F10"/>
    <mergeCell ref="G9:G10"/>
    <mergeCell ref="H9:H10"/>
    <mergeCell ref="I9:I10"/>
    <mergeCell ref="J9:J10"/>
    <mergeCell ref="K9:K10"/>
    <mergeCell ref="AM7:AM8"/>
    <mergeCell ref="AN7:AN8"/>
    <mergeCell ref="AO7:AO8"/>
    <mergeCell ref="AP7:AP8"/>
    <mergeCell ref="AQ7:AQ8"/>
    <mergeCell ref="AR7:AR8"/>
    <mergeCell ref="AG7:AG8"/>
    <mergeCell ref="AH7:AH8"/>
    <mergeCell ref="AI7:AI8"/>
    <mergeCell ref="AJ7:AJ8"/>
    <mergeCell ref="AK7:AK8"/>
    <mergeCell ref="AR9:AR10"/>
    <mergeCell ref="AS9:AS10"/>
    <mergeCell ref="AT9:AT10"/>
    <mergeCell ref="AI9:AI10"/>
    <mergeCell ref="AJ9:AJ10"/>
    <mergeCell ref="AK9:AK10"/>
    <mergeCell ref="AL9:AL10"/>
    <mergeCell ref="AM9:AM10"/>
    <mergeCell ref="AN9:AN10"/>
    <mergeCell ref="A11:A12"/>
    <mergeCell ref="E11:E12"/>
    <mergeCell ref="F11:F12"/>
    <mergeCell ref="G11:G12"/>
    <mergeCell ref="H11:H12"/>
    <mergeCell ref="I11:I12"/>
    <mergeCell ref="AO9:AO10"/>
    <mergeCell ref="AP9:AP10"/>
    <mergeCell ref="AQ9:AQ10"/>
    <mergeCell ref="AC9:AC10"/>
    <mergeCell ref="AD9:AD10"/>
    <mergeCell ref="AE9:AE10"/>
    <mergeCell ref="AF9:AF10"/>
    <mergeCell ref="AG9:AG10"/>
    <mergeCell ref="AH9:AH10"/>
    <mergeCell ref="R9:R10"/>
    <mergeCell ref="S9:S10"/>
    <mergeCell ref="T9:T10"/>
    <mergeCell ref="Z9:Z10"/>
    <mergeCell ref="AA9:AA10"/>
    <mergeCell ref="AB9:AB10"/>
    <mergeCell ref="L9:L10"/>
    <mergeCell ref="M9:M10"/>
    <mergeCell ref="N9:N10"/>
    <mergeCell ref="P11:P12"/>
    <mergeCell ref="Q11:Q12"/>
    <mergeCell ref="R11:R12"/>
    <mergeCell ref="S11:S12"/>
    <mergeCell ref="T11:T12"/>
    <mergeCell ref="Z11:Z12"/>
    <mergeCell ref="J11:J12"/>
    <mergeCell ref="K11:K12"/>
    <mergeCell ref="L11:L12"/>
    <mergeCell ref="M11:M12"/>
    <mergeCell ref="N11:N12"/>
    <mergeCell ref="O11:O12"/>
    <mergeCell ref="AI11:AI12"/>
    <mergeCell ref="AJ11:AJ12"/>
    <mergeCell ref="AK11:AK12"/>
    <mergeCell ref="AL11:AL12"/>
    <mergeCell ref="AA11:AA12"/>
    <mergeCell ref="AB11:AB12"/>
    <mergeCell ref="AC11:AC12"/>
    <mergeCell ref="AD11:AD12"/>
    <mergeCell ref="AE11:AE12"/>
    <mergeCell ref="AF11:AF12"/>
    <mergeCell ref="L13:L14"/>
    <mergeCell ref="M13:M14"/>
    <mergeCell ref="N13:N14"/>
    <mergeCell ref="O13:O14"/>
    <mergeCell ref="P13:P14"/>
    <mergeCell ref="Q13:Q14"/>
    <mergeCell ref="AS11:AS12"/>
    <mergeCell ref="AT11:AT12"/>
    <mergeCell ref="A13:A14"/>
    <mergeCell ref="E13:E14"/>
    <mergeCell ref="F13:F14"/>
    <mergeCell ref="G13:G14"/>
    <mergeCell ref="H13:H14"/>
    <mergeCell ref="I13:I14"/>
    <mergeCell ref="J13:J14"/>
    <mergeCell ref="K13:K14"/>
    <mergeCell ref="AM11:AM12"/>
    <mergeCell ref="AN11:AN12"/>
    <mergeCell ref="AO11:AO12"/>
    <mergeCell ref="AP11:AP12"/>
    <mergeCell ref="AQ11:AQ12"/>
    <mergeCell ref="AR11:AR12"/>
    <mergeCell ref="AG11:AG12"/>
    <mergeCell ref="AH11:AH12"/>
    <mergeCell ref="AC13:AC14"/>
    <mergeCell ref="AD13:AD14"/>
    <mergeCell ref="AE13:AE14"/>
    <mergeCell ref="AF13:AF14"/>
    <mergeCell ref="AG13:AG14"/>
    <mergeCell ref="AH13:AH14"/>
    <mergeCell ref="R13:R14"/>
    <mergeCell ref="S13:S14"/>
    <mergeCell ref="T13:T14"/>
    <mergeCell ref="Z13:Z14"/>
    <mergeCell ref="AA13:AA14"/>
    <mergeCell ref="AB13:AB14"/>
    <mergeCell ref="AO13:AO14"/>
    <mergeCell ref="AP13:AP14"/>
    <mergeCell ref="AQ13:AQ14"/>
    <mergeCell ref="AR13:AR14"/>
    <mergeCell ref="AS13:AS14"/>
    <mergeCell ref="AT13:AT14"/>
    <mergeCell ref="AI13:AI14"/>
    <mergeCell ref="AJ13:AJ14"/>
    <mergeCell ref="AK13:AK14"/>
    <mergeCell ref="AL13:AL14"/>
    <mergeCell ref="AM13:AM14"/>
    <mergeCell ref="AN13:AN14"/>
    <mergeCell ref="J15:J16"/>
    <mergeCell ref="K15:K16"/>
    <mergeCell ref="L15:L16"/>
    <mergeCell ref="M15:M16"/>
    <mergeCell ref="N15:N16"/>
    <mergeCell ref="O15:O16"/>
    <mergeCell ref="A15:A16"/>
    <mergeCell ref="E15:E16"/>
    <mergeCell ref="F15:F16"/>
    <mergeCell ref="G15:G16"/>
    <mergeCell ref="H15:H16"/>
    <mergeCell ref="I15:I16"/>
    <mergeCell ref="AC15:AC16"/>
    <mergeCell ref="AD15:AD16"/>
    <mergeCell ref="AE15:AE16"/>
    <mergeCell ref="AF15:AF16"/>
    <mergeCell ref="P15:P16"/>
    <mergeCell ref="Q15:Q16"/>
    <mergeCell ref="R15:R16"/>
    <mergeCell ref="S15:S16"/>
    <mergeCell ref="T15:T16"/>
    <mergeCell ref="Z15:Z16"/>
    <mergeCell ref="M20:N20"/>
    <mergeCell ref="M21:N21"/>
    <mergeCell ref="E27:K27"/>
    <mergeCell ref="Q27:U27"/>
    <mergeCell ref="AS15:AS16"/>
    <mergeCell ref="AT15:AT16"/>
    <mergeCell ref="E18:K18"/>
    <mergeCell ref="M18:N18"/>
    <mergeCell ref="F19:K19"/>
    <mergeCell ref="M19:N19"/>
    <mergeCell ref="AM15:AM16"/>
    <mergeCell ref="AN15:AN16"/>
    <mergeCell ref="AO15:AO16"/>
    <mergeCell ref="AP15:AP16"/>
    <mergeCell ref="AQ15:AQ16"/>
    <mergeCell ref="AR15:AR16"/>
    <mergeCell ref="AG15:AG16"/>
    <mergeCell ref="AH15:AH16"/>
    <mergeCell ref="AI15:AI16"/>
    <mergeCell ref="AJ15:AJ16"/>
    <mergeCell ref="AK15:AK16"/>
    <mergeCell ref="AL15:AL16"/>
    <mergeCell ref="AA15:AA16"/>
    <mergeCell ref="AB15:AB16"/>
  </mergeCells>
  <dataValidations count="5">
    <dataValidation type="list" allowBlank="1" showInputMessage="1" showErrorMessage="1" sqref="E19" xr:uid="{360E5719-ED37-4B30-A511-00F1FD531F9E}">
      <formula1>"1,2,3"</formula1>
    </dataValidation>
    <dataValidation type="textLength" allowBlank="1" showInputMessage="1" showErrorMessage="1" sqref="F19:K19" xr:uid="{B0A83762-EE9B-498A-BCAE-F3456B71B591}">
      <formula1>1</formula1>
      <formula2>20</formula2>
    </dataValidation>
    <dataValidation type="list" allowBlank="1" showInputMessage="1" showErrorMessage="1" sqref="E7:I16 L7:P16" xr:uid="{5B7514FB-A2E5-45AA-ABFC-053986E78555}">
      <formula1>"0,6,7,8,9,10,X"</formula1>
    </dataValidation>
    <dataValidation type="list" allowBlank="1" showInputMessage="1" showErrorMessage="1" sqref="R20:R24" xr:uid="{01E9A75C-7549-498F-931D-F8778F93E5B1}">
      <formula1>"O,P"</formula1>
    </dataValidation>
    <dataValidation type="list" allowBlank="1" showInputMessage="1" showErrorMessage="1" sqref="F20:F24" xr:uid="{C70FDD19-F990-4E48-A155-ACD5D72A2E25}">
      <formula1>"F,M"</formula1>
    </dataValidation>
  </dataValidations>
  <pageMargins left="0.7" right="0.7" top="0.75" bottom="0.75" header="0.3" footer="0.3"/>
  <pageSetup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2C8DC-BF21-4E1B-8731-D838D7BEBF92}">
  <sheetPr>
    <tabColor rgb="FFFFC000"/>
    <pageSetUpPr fitToPage="1"/>
  </sheetPr>
  <dimension ref="A1:AT112"/>
  <sheetViews>
    <sheetView workbookViewId="0">
      <selection activeCell="C44" sqref="C44"/>
    </sheetView>
  </sheetViews>
  <sheetFormatPr defaultRowHeight="14.5" x14ac:dyDescent="0.35"/>
  <cols>
    <col min="3" max="3" width="28.90625" customWidth="1"/>
    <col min="4" max="4" width="42" customWidth="1"/>
    <col min="9" max="9" width="10.08984375" customWidth="1"/>
    <col min="10" max="10" width="9.90625" style="1" customWidth="1"/>
    <col min="11" max="11" width="13.7265625" customWidth="1"/>
    <col min="17" max="17" width="13.453125" customWidth="1"/>
    <col min="18" max="18" width="13.26953125" customWidth="1"/>
    <col min="20" max="20" width="12.26953125" customWidth="1"/>
    <col min="26" max="26" width="11.7265625" customWidth="1"/>
    <col min="31" max="31" width="11.90625" customWidth="1"/>
    <col min="34" max="34" width="12.08984375" customWidth="1"/>
    <col min="39" max="39" width="15.36328125" customWidth="1"/>
  </cols>
  <sheetData>
    <row r="1" spans="1:46" ht="36.5" thickTop="1" x14ac:dyDescent="0.8">
      <c r="B1" s="20"/>
      <c r="C1" s="21"/>
      <c r="D1" s="21"/>
      <c r="E1" s="21"/>
      <c r="F1" s="22" t="s">
        <v>27</v>
      </c>
      <c r="G1" s="21"/>
      <c r="H1" s="21"/>
      <c r="I1" s="21"/>
      <c r="J1" s="23"/>
      <c r="K1" s="21"/>
      <c r="L1" s="21"/>
      <c r="M1" s="21"/>
      <c r="N1" s="21"/>
      <c r="O1" s="21"/>
      <c r="P1" s="21"/>
      <c r="Q1" s="97" t="s">
        <v>97</v>
      </c>
      <c r="R1" s="97">
        <v>8</v>
      </c>
      <c r="S1" s="21"/>
      <c r="T1" s="21"/>
      <c r="U1" s="21"/>
      <c r="V1" s="24"/>
    </row>
    <row r="2" spans="1:46" ht="26" x14ac:dyDescent="0.6">
      <c r="B2" s="25"/>
      <c r="G2" s="26" t="s">
        <v>28</v>
      </c>
      <c r="V2" s="27"/>
    </row>
    <row r="3" spans="1:46" ht="28.5" x14ac:dyDescent="0.65">
      <c r="B3" s="25"/>
      <c r="E3" s="28" t="s">
        <v>29</v>
      </c>
      <c r="V3" s="27"/>
    </row>
    <row r="4" spans="1:46" ht="15" thickBot="1" x14ac:dyDescent="0.4">
      <c r="B4" s="25"/>
      <c r="V4" s="27"/>
    </row>
    <row r="5" spans="1:46" ht="19.5" customHeight="1" thickBot="1" x14ac:dyDescent="0.6">
      <c r="B5" s="25"/>
      <c r="D5" s="17" t="s">
        <v>0</v>
      </c>
      <c r="E5" s="173" t="s">
        <v>4</v>
      </c>
      <c r="F5" s="174"/>
      <c r="G5" s="174"/>
      <c r="H5" s="174"/>
      <c r="I5" s="174"/>
      <c r="J5" s="174"/>
      <c r="K5" s="174"/>
      <c r="L5" s="171" t="s">
        <v>5</v>
      </c>
      <c r="M5" s="172"/>
      <c r="N5" s="172"/>
      <c r="O5" s="172"/>
      <c r="P5" s="172"/>
      <c r="Q5" s="172"/>
      <c r="R5" s="16"/>
      <c r="S5" s="176" t="s">
        <v>3</v>
      </c>
      <c r="T5" s="177"/>
      <c r="V5" s="27"/>
      <c r="AA5" s="38" t="s">
        <v>47</v>
      </c>
      <c r="AH5" s="38" t="s">
        <v>48</v>
      </c>
      <c r="AO5" s="38" t="s">
        <v>49</v>
      </c>
    </row>
    <row r="6" spans="1:46" ht="29.25" customHeight="1" thickTop="1" thickBot="1" x14ac:dyDescent="0.5">
      <c r="A6" s="29"/>
      <c r="B6" s="29"/>
      <c r="C6" s="181" t="s">
        <v>51</v>
      </c>
      <c r="D6" s="182"/>
      <c r="E6" s="2">
        <v>1</v>
      </c>
      <c r="F6" s="2">
        <v>2</v>
      </c>
      <c r="G6" s="2">
        <v>3</v>
      </c>
      <c r="H6" s="2">
        <v>4</v>
      </c>
      <c r="I6" s="2">
        <v>5</v>
      </c>
      <c r="J6" s="13" t="s">
        <v>1</v>
      </c>
      <c r="K6" s="14" t="s">
        <v>15</v>
      </c>
      <c r="L6" s="10">
        <v>1</v>
      </c>
      <c r="M6" s="11">
        <v>2</v>
      </c>
      <c r="N6" s="11">
        <v>3</v>
      </c>
      <c r="O6" s="11">
        <v>4</v>
      </c>
      <c r="P6" s="11">
        <v>5</v>
      </c>
      <c r="Q6" s="12" t="s">
        <v>2</v>
      </c>
      <c r="R6" s="15" t="s">
        <v>15</v>
      </c>
      <c r="S6" s="30"/>
      <c r="T6" s="15" t="s">
        <v>15</v>
      </c>
      <c r="V6" s="27"/>
      <c r="Z6" s="47" t="s">
        <v>35</v>
      </c>
      <c r="AA6" s="48" t="s">
        <v>36</v>
      </c>
      <c r="AB6" s="48" t="s">
        <v>37</v>
      </c>
      <c r="AC6" s="48" t="s">
        <v>38</v>
      </c>
      <c r="AD6" s="48" t="s">
        <v>39</v>
      </c>
      <c r="AE6" s="48" t="s">
        <v>40</v>
      </c>
      <c r="AF6" s="49" t="s">
        <v>41</v>
      </c>
      <c r="AG6" s="39" t="s">
        <v>35</v>
      </c>
      <c r="AH6" s="40" t="s">
        <v>36</v>
      </c>
      <c r="AI6" s="40" t="s">
        <v>37</v>
      </c>
      <c r="AJ6" s="40" t="s">
        <v>38</v>
      </c>
      <c r="AK6" s="40" t="s">
        <v>39</v>
      </c>
      <c r="AL6" s="40" t="s">
        <v>40</v>
      </c>
      <c r="AM6" s="41" t="s">
        <v>41</v>
      </c>
      <c r="AN6" s="39" t="s">
        <v>35</v>
      </c>
      <c r="AO6" s="40" t="s">
        <v>36</v>
      </c>
      <c r="AP6" s="40" t="s">
        <v>37</v>
      </c>
      <c r="AQ6" s="40" t="s">
        <v>38</v>
      </c>
      <c r="AR6" s="40" t="s">
        <v>39</v>
      </c>
      <c r="AS6" s="40" t="s">
        <v>40</v>
      </c>
      <c r="AT6" s="41" t="s">
        <v>41</v>
      </c>
    </row>
    <row r="7" spans="1:46" ht="25.5" customHeight="1" thickTop="1" thickBot="1" x14ac:dyDescent="0.5">
      <c r="A7" s="183">
        <v>1</v>
      </c>
      <c r="B7" s="54" t="s">
        <v>52</v>
      </c>
      <c r="C7" s="81"/>
      <c r="D7" s="55"/>
      <c r="E7" s="140"/>
      <c r="F7" s="140"/>
      <c r="G7" s="140"/>
      <c r="H7" s="140"/>
      <c r="I7" s="140"/>
      <c r="J7" s="142">
        <f>J102</f>
        <v>0</v>
      </c>
      <c r="K7" s="144" t="str">
        <f>IF(K102=0," ",VLOOKUP(K102,$Y$102:$Z$110,2))</f>
        <v xml:space="preserve"> </v>
      </c>
      <c r="L7" s="140"/>
      <c r="M7" s="140"/>
      <c r="N7" s="140"/>
      <c r="O7" s="140"/>
      <c r="P7" s="140"/>
      <c r="Q7" s="142">
        <f>Q102</f>
        <v>0</v>
      </c>
      <c r="R7" s="144" t="str">
        <f>IF(R102=0," ",VLOOKUP(R102,$Y$102:$Z$110,2))</f>
        <v xml:space="preserve"> </v>
      </c>
      <c r="S7" s="142">
        <f>T102</f>
        <v>0</v>
      </c>
      <c r="T7" s="144" t="str">
        <f>IF(U102=10,"xxxxxxxxxx",IF(U102=0," ",VLOOKUP(U102,$Y$102:$Z$110,2)))</f>
        <v xml:space="preserve"> </v>
      </c>
      <c r="V7" s="27"/>
      <c r="Z7" s="178">
        <f>(COUNTIF($E$7:$I$8,0))</f>
        <v>0</v>
      </c>
      <c r="AA7" s="180">
        <f>(COUNTIF($E$7:$I$8,6))</f>
        <v>0</v>
      </c>
      <c r="AB7" s="180">
        <f>(COUNTIF($E$7:$I$8,7))</f>
        <v>0</v>
      </c>
      <c r="AC7" s="180">
        <f>(COUNTIF($E$7:$I$8,8))</f>
        <v>0</v>
      </c>
      <c r="AD7" s="180">
        <f>(COUNTIF($E$7:$I$8,9))</f>
        <v>0</v>
      </c>
      <c r="AE7" s="180">
        <f>(COUNTIF($E$7:$I$8,10))</f>
        <v>0</v>
      </c>
      <c r="AF7" s="179">
        <f>K102</f>
        <v>0</v>
      </c>
      <c r="AG7" s="152">
        <f>(COUNTIF($L7:$P8,0))</f>
        <v>0</v>
      </c>
      <c r="AH7" s="149">
        <f>(COUNTIF($L7:$P8,6))</f>
        <v>0</v>
      </c>
      <c r="AI7" s="149">
        <f>(COUNTIF($L7:$P8,7))</f>
        <v>0</v>
      </c>
      <c r="AJ7" s="149">
        <f>(COUNTIF($L7:$P8,8))</f>
        <v>0</v>
      </c>
      <c r="AK7" s="149">
        <f>(COUNTIF($L7:$P8,9))</f>
        <v>0</v>
      </c>
      <c r="AL7" s="149">
        <f>(COUNTIF($L7:$P8,10))</f>
        <v>0</v>
      </c>
      <c r="AM7" s="156">
        <f>R102</f>
        <v>0</v>
      </c>
      <c r="AN7" s="152">
        <f>Z7+AG7</f>
        <v>0</v>
      </c>
      <c r="AO7" s="149">
        <f t="shared" ref="AO7:AT7" si="0">AA7+AH7</f>
        <v>0</v>
      </c>
      <c r="AP7" s="149">
        <f t="shared" si="0"/>
        <v>0</v>
      </c>
      <c r="AQ7" s="149">
        <f t="shared" si="0"/>
        <v>0</v>
      </c>
      <c r="AR7" s="149">
        <f t="shared" si="0"/>
        <v>0</v>
      </c>
      <c r="AS7" s="149">
        <f t="shared" si="0"/>
        <v>0</v>
      </c>
      <c r="AT7" s="156">
        <f t="shared" si="0"/>
        <v>0</v>
      </c>
    </row>
    <row r="8" spans="1:46" ht="22" thickTop="1" thickBot="1" x14ac:dyDescent="0.5">
      <c r="A8" s="183"/>
      <c r="B8" s="53" t="s">
        <v>50</v>
      </c>
      <c r="C8" s="82"/>
      <c r="D8" s="83"/>
      <c r="E8" s="141"/>
      <c r="F8" s="141"/>
      <c r="G8" s="141"/>
      <c r="H8" s="141"/>
      <c r="I8" s="141"/>
      <c r="J8" s="143"/>
      <c r="K8" s="144"/>
      <c r="L8" s="141"/>
      <c r="M8" s="141"/>
      <c r="N8" s="141"/>
      <c r="O8" s="141"/>
      <c r="P8" s="141"/>
      <c r="Q8" s="143"/>
      <c r="R8" s="144"/>
      <c r="S8" s="143"/>
      <c r="T8" s="144"/>
      <c r="V8" s="27"/>
      <c r="Z8" s="151"/>
      <c r="AA8" s="150"/>
      <c r="AB8" s="150"/>
      <c r="AC8" s="150"/>
      <c r="AD8" s="150"/>
      <c r="AE8" s="150"/>
      <c r="AF8" s="153"/>
      <c r="AG8" s="151"/>
      <c r="AH8" s="150"/>
      <c r="AI8" s="150"/>
      <c r="AJ8" s="150"/>
      <c r="AK8" s="150"/>
      <c r="AL8" s="150"/>
      <c r="AM8" s="153"/>
      <c r="AN8" s="151"/>
      <c r="AO8" s="150"/>
      <c r="AP8" s="150"/>
      <c r="AQ8" s="150"/>
      <c r="AR8" s="150"/>
      <c r="AS8" s="150"/>
      <c r="AT8" s="153"/>
    </row>
    <row r="9" spans="1:46" ht="21.65" customHeight="1" thickTop="1" thickBot="1" x14ac:dyDescent="0.5">
      <c r="A9" s="183">
        <v>2</v>
      </c>
      <c r="B9" s="54" t="s">
        <v>52</v>
      </c>
      <c r="C9" s="84"/>
      <c r="D9" s="56"/>
      <c r="E9" s="140"/>
      <c r="F9" s="140"/>
      <c r="G9" s="140"/>
      <c r="H9" s="140"/>
      <c r="I9" s="140"/>
      <c r="J9" s="142">
        <f>J104</f>
        <v>0</v>
      </c>
      <c r="K9" s="144" t="str">
        <f>IF(K104=0," ",VLOOKUP(K104,$Y$102:$Z$110,2))</f>
        <v xml:space="preserve"> </v>
      </c>
      <c r="L9" s="140"/>
      <c r="M9" s="140"/>
      <c r="N9" s="140"/>
      <c r="O9" s="140"/>
      <c r="P9" s="140"/>
      <c r="Q9" s="142">
        <f>Q104</f>
        <v>0</v>
      </c>
      <c r="R9" s="144" t="str">
        <f>IF(R104=0," ",VLOOKUP(R104,$Y$102:$Z$110,2))</f>
        <v xml:space="preserve"> </v>
      </c>
      <c r="S9" s="142">
        <f>T104</f>
        <v>0</v>
      </c>
      <c r="T9" s="144" t="str">
        <f>IF(U104=10,"xxxxxxxxxx",IF(U104=0," ",VLOOKUP(U104,$Y$102:$Z$110,2)))</f>
        <v xml:space="preserve"> </v>
      </c>
      <c r="V9" s="27"/>
      <c r="Z9" s="151">
        <f>(COUNTIF($E$9:$I$10,0))</f>
        <v>0</v>
      </c>
      <c r="AA9" s="150">
        <f>(COUNTIF($E$9:$I$10,6))</f>
        <v>0</v>
      </c>
      <c r="AB9" s="150">
        <f>(COUNTIF($E$9:$I$10,7))</f>
        <v>0</v>
      </c>
      <c r="AC9" s="150">
        <f>(COUNTIF($E$9:$I$10,8))</f>
        <v>0</v>
      </c>
      <c r="AD9" s="150">
        <f>(COUNTIF($E$9:$I$10,9))</f>
        <v>0</v>
      </c>
      <c r="AE9" s="150">
        <f>(COUNTIF($E$9:$I$10,10))</f>
        <v>0</v>
      </c>
      <c r="AF9" s="153">
        <f t="shared" ref="AF9" si="1">K104</f>
        <v>0</v>
      </c>
      <c r="AG9" s="151">
        <f t="shared" ref="AG9" si="2">(COUNTIF($L9:$P10,0))</f>
        <v>0</v>
      </c>
      <c r="AH9" s="150">
        <f t="shared" ref="AH9" si="3">(COUNTIF($L9:$P10,6))</f>
        <v>0</v>
      </c>
      <c r="AI9" s="150">
        <f t="shared" ref="AI9" si="4">(COUNTIF($L9:$P10,7))</f>
        <v>0</v>
      </c>
      <c r="AJ9" s="150">
        <f t="shared" ref="AJ9" si="5">(COUNTIF($L9:$P10,8))</f>
        <v>0</v>
      </c>
      <c r="AK9" s="150">
        <f t="shared" ref="AK9" si="6">(COUNTIF($L9:$P10,9))</f>
        <v>0</v>
      </c>
      <c r="AL9" s="150">
        <f t="shared" ref="AL9" si="7">(COUNTIF($L9:$P10,10))</f>
        <v>0</v>
      </c>
      <c r="AM9" s="153">
        <f t="shared" ref="AM9" si="8">R104</f>
        <v>0</v>
      </c>
      <c r="AN9" s="151">
        <f t="shared" ref="AN9:AT9" si="9">Z9+AG9</f>
        <v>0</v>
      </c>
      <c r="AO9" s="150">
        <f t="shared" si="9"/>
        <v>0</v>
      </c>
      <c r="AP9" s="150">
        <f t="shared" si="9"/>
        <v>0</v>
      </c>
      <c r="AQ9" s="150">
        <f t="shared" si="9"/>
        <v>0</v>
      </c>
      <c r="AR9" s="150">
        <f t="shared" si="9"/>
        <v>0</v>
      </c>
      <c r="AS9" s="150">
        <f t="shared" si="9"/>
        <v>0</v>
      </c>
      <c r="AT9" s="153">
        <f t="shared" si="9"/>
        <v>0</v>
      </c>
    </row>
    <row r="10" spans="1:46" ht="22" thickTop="1" thickBot="1" x14ac:dyDescent="0.5">
      <c r="A10" s="183"/>
      <c r="B10" s="53" t="s">
        <v>50</v>
      </c>
      <c r="C10" s="82"/>
      <c r="D10" s="83"/>
      <c r="E10" s="141"/>
      <c r="F10" s="141"/>
      <c r="G10" s="141"/>
      <c r="H10" s="141"/>
      <c r="I10" s="141"/>
      <c r="J10" s="143"/>
      <c r="K10" s="144"/>
      <c r="L10" s="141"/>
      <c r="M10" s="141"/>
      <c r="N10" s="141"/>
      <c r="O10" s="141"/>
      <c r="P10" s="141"/>
      <c r="Q10" s="143"/>
      <c r="R10" s="144"/>
      <c r="S10" s="143"/>
      <c r="T10" s="144"/>
      <c r="V10" s="27"/>
      <c r="Z10" s="151"/>
      <c r="AA10" s="150"/>
      <c r="AB10" s="150"/>
      <c r="AC10" s="150"/>
      <c r="AD10" s="150"/>
      <c r="AE10" s="150"/>
      <c r="AF10" s="153"/>
      <c r="AG10" s="151"/>
      <c r="AH10" s="150"/>
      <c r="AI10" s="150"/>
      <c r="AJ10" s="150"/>
      <c r="AK10" s="150"/>
      <c r="AL10" s="150"/>
      <c r="AM10" s="153"/>
      <c r="AN10" s="151"/>
      <c r="AO10" s="150"/>
      <c r="AP10" s="150"/>
      <c r="AQ10" s="150"/>
      <c r="AR10" s="150"/>
      <c r="AS10" s="150"/>
      <c r="AT10" s="153"/>
    </row>
    <row r="11" spans="1:46" ht="23.15" customHeight="1" thickTop="1" thickBot="1" x14ac:dyDescent="0.5">
      <c r="A11" s="183">
        <v>3</v>
      </c>
      <c r="B11" s="54" t="s">
        <v>52</v>
      </c>
      <c r="C11" s="84"/>
      <c r="D11" s="56"/>
      <c r="E11" s="140"/>
      <c r="F11" s="140"/>
      <c r="G11" s="140"/>
      <c r="H11" s="140"/>
      <c r="I11" s="140"/>
      <c r="J11" s="142">
        <f>J106</f>
        <v>0</v>
      </c>
      <c r="K11" s="144" t="str">
        <f>IF(K106=0," ",VLOOKUP(K106,$Y$102:$Z$110,2))</f>
        <v xml:space="preserve"> </v>
      </c>
      <c r="L11" s="140"/>
      <c r="M11" s="140"/>
      <c r="N11" s="140"/>
      <c r="O11" s="140"/>
      <c r="P11" s="140"/>
      <c r="Q11" s="142">
        <f>Q106</f>
        <v>0</v>
      </c>
      <c r="R11" s="144" t="str">
        <f>IF(R106=0," ",VLOOKUP(R106,$Y$102:$Z$110,2))</f>
        <v xml:space="preserve"> </v>
      </c>
      <c r="S11" s="142">
        <f>T106</f>
        <v>0</v>
      </c>
      <c r="T11" s="144" t="str">
        <f>IF(U106=10,"xxxxxxxxxx",IF(U106=0," ",VLOOKUP(U106,$Y$102:$Z$110,2)))</f>
        <v xml:space="preserve"> </v>
      </c>
      <c r="V11" s="27"/>
      <c r="Z11" s="151">
        <f>(COUNTIF($E$11:$I$12,0))</f>
        <v>0</v>
      </c>
      <c r="AA11" s="150">
        <f>(COUNTIF($E$11:$I$12,6))</f>
        <v>0</v>
      </c>
      <c r="AB11" s="150">
        <f>(COUNTIF($E$11:$I$12,7))</f>
        <v>0</v>
      </c>
      <c r="AC11" s="150">
        <f>(COUNTIF($E$11:$I$12,8))</f>
        <v>0</v>
      </c>
      <c r="AD11" s="150">
        <f>(COUNTIF($E$11:$I$12,9))</f>
        <v>0</v>
      </c>
      <c r="AE11" s="150">
        <f>(COUNTIF($E$11:$I$12,10))</f>
        <v>0</v>
      </c>
      <c r="AF11" s="153">
        <f t="shared" ref="AF11" si="10">K106</f>
        <v>0</v>
      </c>
      <c r="AG11" s="151">
        <f t="shared" ref="AG11" si="11">(COUNTIF($L11:$P12,0))</f>
        <v>0</v>
      </c>
      <c r="AH11" s="150">
        <f t="shared" ref="AH11" si="12">(COUNTIF($L11:$P12,6))</f>
        <v>0</v>
      </c>
      <c r="AI11" s="150">
        <f t="shared" ref="AI11" si="13">(COUNTIF($L11:$P12,7))</f>
        <v>0</v>
      </c>
      <c r="AJ11" s="150">
        <f t="shared" ref="AJ11" si="14">(COUNTIF($L11:$P12,8))</f>
        <v>0</v>
      </c>
      <c r="AK11" s="150">
        <f t="shared" ref="AK11" si="15">(COUNTIF($L11:$P12,9))</f>
        <v>0</v>
      </c>
      <c r="AL11" s="150">
        <f t="shared" ref="AL11" si="16">(COUNTIF($L11:$P12,10))</f>
        <v>0</v>
      </c>
      <c r="AM11" s="153">
        <f t="shared" ref="AM11" si="17">R106</f>
        <v>0</v>
      </c>
      <c r="AN11" s="151">
        <f t="shared" ref="AN11:AT11" si="18">Z11+AG11</f>
        <v>0</v>
      </c>
      <c r="AO11" s="150">
        <f t="shared" si="18"/>
        <v>0</v>
      </c>
      <c r="AP11" s="150">
        <f t="shared" si="18"/>
        <v>0</v>
      </c>
      <c r="AQ11" s="150">
        <f t="shared" si="18"/>
        <v>0</v>
      </c>
      <c r="AR11" s="150">
        <f t="shared" si="18"/>
        <v>0</v>
      </c>
      <c r="AS11" s="150">
        <f t="shared" si="18"/>
        <v>0</v>
      </c>
      <c r="AT11" s="153">
        <f t="shared" si="18"/>
        <v>0</v>
      </c>
    </row>
    <row r="12" spans="1:46" ht="22" thickTop="1" thickBot="1" x14ac:dyDescent="0.5">
      <c r="A12" s="183"/>
      <c r="B12" s="53" t="s">
        <v>50</v>
      </c>
      <c r="C12" s="82"/>
      <c r="D12" s="85"/>
      <c r="E12" s="175"/>
      <c r="F12" s="141"/>
      <c r="G12" s="141"/>
      <c r="H12" s="141"/>
      <c r="I12" s="141"/>
      <c r="J12" s="143"/>
      <c r="K12" s="144"/>
      <c r="L12" s="175"/>
      <c r="M12" s="141"/>
      <c r="N12" s="141"/>
      <c r="O12" s="141"/>
      <c r="P12" s="141"/>
      <c r="Q12" s="143"/>
      <c r="R12" s="144"/>
      <c r="S12" s="143"/>
      <c r="T12" s="144"/>
      <c r="V12" s="27"/>
      <c r="Z12" s="151"/>
      <c r="AA12" s="150"/>
      <c r="AB12" s="150"/>
      <c r="AC12" s="150"/>
      <c r="AD12" s="150"/>
      <c r="AE12" s="150"/>
      <c r="AF12" s="153"/>
      <c r="AG12" s="151"/>
      <c r="AH12" s="150"/>
      <c r="AI12" s="150"/>
      <c r="AJ12" s="150"/>
      <c r="AK12" s="150"/>
      <c r="AL12" s="150"/>
      <c r="AM12" s="153"/>
      <c r="AN12" s="151"/>
      <c r="AO12" s="150"/>
      <c r="AP12" s="150"/>
      <c r="AQ12" s="150"/>
      <c r="AR12" s="150"/>
      <c r="AS12" s="150"/>
      <c r="AT12" s="153"/>
    </row>
    <row r="13" spans="1:46" ht="22" customHeight="1" thickTop="1" thickBot="1" x14ac:dyDescent="0.5">
      <c r="A13" s="183">
        <v>4</v>
      </c>
      <c r="B13" s="54" t="s">
        <v>52</v>
      </c>
      <c r="C13" s="84"/>
      <c r="D13" s="56"/>
      <c r="E13" s="140"/>
      <c r="F13" s="140"/>
      <c r="G13" s="140"/>
      <c r="H13" s="140"/>
      <c r="I13" s="140"/>
      <c r="J13" s="142">
        <f>J108</f>
        <v>0</v>
      </c>
      <c r="K13" s="144" t="str">
        <f>IF(K108=0," ",VLOOKUP(K108,$Y$102:$Z$110,2))</f>
        <v xml:space="preserve"> </v>
      </c>
      <c r="L13" s="140"/>
      <c r="M13" s="140"/>
      <c r="N13" s="140"/>
      <c r="O13" s="140"/>
      <c r="P13" s="140"/>
      <c r="Q13" s="142">
        <f>Q108</f>
        <v>0</v>
      </c>
      <c r="R13" s="144" t="str">
        <f>IF(R108=0," ",VLOOKUP(R108,$Y$102:$Z$110,2))</f>
        <v xml:space="preserve"> </v>
      </c>
      <c r="S13" s="142">
        <f>T108</f>
        <v>0</v>
      </c>
      <c r="T13" s="144" t="str">
        <f>IF(U108=10,"xxxxxxxxxx",IF(U108=0," ",VLOOKUP(U108,$Y$102:$Z$110,2)))</f>
        <v xml:space="preserve"> </v>
      </c>
      <c r="V13" s="27"/>
      <c r="Z13" s="151">
        <f>(COUNTIF($E$13:$I$14,0))</f>
        <v>0</v>
      </c>
      <c r="AA13" s="150">
        <f>(COUNTIF($E$13:$I$14,6))</f>
        <v>0</v>
      </c>
      <c r="AB13" s="150">
        <f>(COUNTIF($E$13:$I$14,7))</f>
        <v>0</v>
      </c>
      <c r="AC13" s="150">
        <f>(COUNTIF($E$13:$I$14,8))</f>
        <v>0</v>
      </c>
      <c r="AD13" s="150">
        <f>(COUNTIF($E$13:$I$14,9))</f>
        <v>0</v>
      </c>
      <c r="AE13" s="150">
        <f>(COUNTIF($E$13:$I$14,10))</f>
        <v>0</v>
      </c>
      <c r="AF13" s="153">
        <f t="shared" ref="AF13" si="19">K108</f>
        <v>0</v>
      </c>
      <c r="AG13" s="151">
        <f t="shared" ref="AG13" si="20">(COUNTIF($L13:$P14,0))</f>
        <v>0</v>
      </c>
      <c r="AH13" s="150">
        <f t="shared" ref="AH13" si="21">(COUNTIF($L13:$P14,6))</f>
        <v>0</v>
      </c>
      <c r="AI13" s="150">
        <f t="shared" ref="AI13" si="22">(COUNTIF($L13:$P14,7))</f>
        <v>0</v>
      </c>
      <c r="AJ13" s="150">
        <f t="shared" ref="AJ13" si="23">(COUNTIF($L13:$P14,8))</f>
        <v>0</v>
      </c>
      <c r="AK13" s="150">
        <f t="shared" ref="AK13" si="24">(COUNTIF($L13:$P14,9))</f>
        <v>0</v>
      </c>
      <c r="AL13" s="150">
        <f t="shared" ref="AL13" si="25">(COUNTIF($L13:$P14,10))</f>
        <v>0</v>
      </c>
      <c r="AM13" s="153">
        <f t="shared" ref="AM13" si="26">R108</f>
        <v>0</v>
      </c>
      <c r="AN13" s="151">
        <f t="shared" ref="AN13:AT13" si="27">Z13+AG13</f>
        <v>0</v>
      </c>
      <c r="AO13" s="150">
        <f t="shared" si="27"/>
        <v>0</v>
      </c>
      <c r="AP13" s="150">
        <f t="shared" si="27"/>
        <v>0</v>
      </c>
      <c r="AQ13" s="150">
        <f t="shared" si="27"/>
        <v>0</v>
      </c>
      <c r="AR13" s="150">
        <f t="shared" si="27"/>
        <v>0</v>
      </c>
      <c r="AS13" s="150">
        <f t="shared" si="27"/>
        <v>0</v>
      </c>
      <c r="AT13" s="153">
        <f t="shared" si="27"/>
        <v>0</v>
      </c>
    </row>
    <row r="14" spans="1:46" ht="22" thickTop="1" thickBot="1" x14ac:dyDescent="0.5">
      <c r="A14" s="183"/>
      <c r="B14" s="53" t="s">
        <v>50</v>
      </c>
      <c r="C14" s="82"/>
      <c r="D14" s="83"/>
      <c r="E14" s="141"/>
      <c r="F14" s="141"/>
      <c r="G14" s="141"/>
      <c r="H14" s="141"/>
      <c r="I14" s="141"/>
      <c r="J14" s="143"/>
      <c r="K14" s="144"/>
      <c r="L14" s="141"/>
      <c r="M14" s="141"/>
      <c r="N14" s="141"/>
      <c r="O14" s="141"/>
      <c r="P14" s="141"/>
      <c r="Q14" s="143"/>
      <c r="R14" s="144"/>
      <c r="S14" s="143"/>
      <c r="T14" s="144"/>
      <c r="V14" s="27"/>
      <c r="Z14" s="151"/>
      <c r="AA14" s="150"/>
      <c r="AB14" s="150"/>
      <c r="AC14" s="150"/>
      <c r="AD14" s="150"/>
      <c r="AE14" s="150"/>
      <c r="AF14" s="153"/>
      <c r="AG14" s="151"/>
      <c r="AH14" s="150"/>
      <c r="AI14" s="150"/>
      <c r="AJ14" s="150"/>
      <c r="AK14" s="150"/>
      <c r="AL14" s="150"/>
      <c r="AM14" s="153"/>
      <c r="AN14" s="151"/>
      <c r="AO14" s="150"/>
      <c r="AP14" s="150"/>
      <c r="AQ14" s="150"/>
      <c r="AR14" s="150"/>
      <c r="AS14" s="150"/>
      <c r="AT14" s="153"/>
    </row>
    <row r="15" spans="1:46" ht="23.5" customHeight="1" thickTop="1" thickBot="1" x14ac:dyDescent="0.5">
      <c r="A15" s="183">
        <v>5</v>
      </c>
      <c r="B15" s="54" t="s">
        <v>52</v>
      </c>
      <c r="C15" s="84"/>
      <c r="D15" s="56"/>
      <c r="E15" s="140"/>
      <c r="F15" s="140"/>
      <c r="G15" s="140"/>
      <c r="H15" s="140"/>
      <c r="I15" s="140"/>
      <c r="J15" s="142">
        <f>J110</f>
        <v>0</v>
      </c>
      <c r="K15" s="144" t="str">
        <f>IF(K110=0," ",VLOOKUP(K110,$Y$102:$Z$110,2))</f>
        <v xml:space="preserve"> </v>
      </c>
      <c r="L15" s="140"/>
      <c r="M15" s="140"/>
      <c r="N15" s="140"/>
      <c r="O15" s="140"/>
      <c r="P15" s="140"/>
      <c r="Q15" s="142">
        <f>Q110</f>
        <v>0</v>
      </c>
      <c r="R15" s="144" t="str">
        <f>IF(R110=0," ",VLOOKUP(R110,$Y$102:$Z$110,2))</f>
        <v xml:space="preserve"> </v>
      </c>
      <c r="S15" s="142">
        <f>T110</f>
        <v>0</v>
      </c>
      <c r="T15" s="144" t="str">
        <f>IF(U110=10,"xxxxxxxxxx",IF(U110=0," ",VLOOKUP(U110,$Y$102:$Z$110,2)))</f>
        <v xml:space="preserve"> </v>
      </c>
      <c r="V15" s="27"/>
      <c r="Z15" s="151">
        <f>(COUNTIF($E$15:$I$16,0))</f>
        <v>0</v>
      </c>
      <c r="AA15" s="150">
        <f>(COUNTIF($E$15:$I$16,6))</f>
        <v>0</v>
      </c>
      <c r="AB15" s="150">
        <f>(COUNTIF($E$15:$I$16,7))</f>
        <v>0</v>
      </c>
      <c r="AC15" s="150">
        <f>(COUNTIF($E$15:$I$16,8))</f>
        <v>0</v>
      </c>
      <c r="AD15" s="150">
        <f>(COUNTIF($E$15:$I$16,9))</f>
        <v>0</v>
      </c>
      <c r="AE15" s="150">
        <f>(COUNTIF($E$15:$I$16,10))</f>
        <v>0</v>
      </c>
      <c r="AF15" s="153">
        <f t="shared" ref="AF15" si="28">K110</f>
        <v>0</v>
      </c>
      <c r="AG15" s="151">
        <f t="shared" ref="AG15" si="29">(COUNTIF($L15:$P16,0))</f>
        <v>0</v>
      </c>
      <c r="AH15" s="150">
        <f t="shared" ref="AH15" si="30">(COUNTIF($L15:$P16,6))</f>
        <v>0</v>
      </c>
      <c r="AI15" s="150">
        <f t="shared" ref="AI15" si="31">(COUNTIF($L15:$P16,7))</f>
        <v>0</v>
      </c>
      <c r="AJ15" s="150">
        <f t="shared" ref="AJ15" si="32">(COUNTIF($L15:$P16,8))</f>
        <v>0</v>
      </c>
      <c r="AK15" s="150">
        <f t="shared" ref="AK15" si="33">(COUNTIF($L15:$P16,9))</f>
        <v>0</v>
      </c>
      <c r="AL15" s="150">
        <f t="shared" ref="AL15" si="34">(COUNTIF($L15:$P16,10))</f>
        <v>0</v>
      </c>
      <c r="AM15" s="153">
        <f t="shared" ref="AM15" si="35">R110</f>
        <v>0</v>
      </c>
      <c r="AN15" s="151">
        <f t="shared" ref="AN15:AT15" si="36">Z15+AG15</f>
        <v>0</v>
      </c>
      <c r="AO15" s="150">
        <f t="shared" si="36"/>
        <v>0</v>
      </c>
      <c r="AP15" s="150">
        <f t="shared" si="36"/>
        <v>0</v>
      </c>
      <c r="AQ15" s="150">
        <f t="shared" si="36"/>
        <v>0</v>
      </c>
      <c r="AR15" s="150">
        <f t="shared" si="36"/>
        <v>0</v>
      </c>
      <c r="AS15" s="150">
        <f t="shared" si="36"/>
        <v>0</v>
      </c>
      <c r="AT15" s="153">
        <f t="shared" si="36"/>
        <v>0</v>
      </c>
    </row>
    <row r="16" spans="1:46" ht="22" thickTop="1" thickBot="1" x14ac:dyDescent="0.5">
      <c r="A16" s="183"/>
      <c r="B16" s="53" t="s">
        <v>50</v>
      </c>
      <c r="C16" s="82"/>
      <c r="D16" s="83"/>
      <c r="E16" s="141"/>
      <c r="F16" s="141"/>
      <c r="G16" s="141"/>
      <c r="H16" s="141"/>
      <c r="I16" s="141"/>
      <c r="J16" s="143"/>
      <c r="K16" s="144"/>
      <c r="L16" s="141"/>
      <c r="M16" s="141"/>
      <c r="N16" s="141"/>
      <c r="O16" s="141"/>
      <c r="P16" s="141"/>
      <c r="Q16" s="143"/>
      <c r="R16" s="144"/>
      <c r="S16" s="143"/>
      <c r="T16" s="144"/>
      <c r="V16" s="27"/>
      <c r="Z16" s="157"/>
      <c r="AA16" s="154"/>
      <c r="AB16" s="154"/>
      <c r="AC16" s="154"/>
      <c r="AD16" s="154"/>
      <c r="AE16" s="154"/>
      <c r="AF16" s="155"/>
      <c r="AG16" s="157"/>
      <c r="AH16" s="154"/>
      <c r="AI16" s="154"/>
      <c r="AJ16" s="154"/>
      <c r="AK16" s="154"/>
      <c r="AL16" s="154"/>
      <c r="AM16" s="155"/>
      <c r="AN16" s="157"/>
      <c r="AO16" s="154"/>
      <c r="AP16" s="154"/>
      <c r="AQ16" s="154"/>
      <c r="AR16" s="154"/>
      <c r="AS16" s="154"/>
      <c r="AT16" s="155"/>
    </row>
    <row r="17" spans="2:22" ht="15.5" thickTop="1" thickBot="1" x14ac:dyDescent="0.4">
      <c r="B17" s="25"/>
      <c r="V17" s="27"/>
    </row>
    <row r="18" spans="2:22" ht="15.5" thickTop="1" thickBot="1" x14ac:dyDescent="0.4">
      <c r="B18" s="25"/>
      <c r="D18" s="31" t="s">
        <v>16</v>
      </c>
      <c r="E18" s="161">
        <f>'SUMMARY SHEET'!D5</f>
        <v>0</v>
      </c>
      <c r="F18" s="162"/>
      <c r="G18" s="162"/>
      <c r="H18" s="162"/>
      <c r="I18" s="162"/>
      <c r="J18" s="162"/>
      <c r="K18" s="163"/>
      <c r="M18" s="170" t="s">
        <v>71</v>
      </c>
      <c r="N18" s="170"/>
      <c r="P18" t="s">
        <v>18</v>
      </c>
      <c r="Q18" s="86">
        <f>'SUMMARY SHEET'!D3</f>
        <v>0</v>
      </c>
      <c r="V18" s="27"/>
    </row>
    <row r="19" spans="2:22" ht="24.5" thickTop="1" thickBot="1" x14ac:dyDescent="0.6">
      <c r="B19" s="25"/>
      <c r="D19" s="31" t="s">
        <v>17</v>
      </c>
      <c r="E19" s="44"/>
      <c r="F19" s="162" t="e">
        <f>VLOOKUP(E19,AC102:AD104,2)</f>
        <v>#N/A</v>
      </c>
      <c r="G19" s="162"/>
      <c r="H19" s="162"/>
      <c r="I19" s="162"/>
      <c r="J19" s="162"/>
      <c r="K19" s="163"/>
      <c r="M19" s="164" t="s">
        <v>72</v>
      </c>
      <c r="N19" s="165"/>
      <c r="P19" t="s">
        <v>19</v>
      </c>
      <c r="Q19" s="32" t="s">
        <v>20</v>
      </c>
      <c r="V19" s="27"/>
    </row>
    <row r="20" spans="2:22" ht="15.5" thickTop="1" thickBot="1" x14ac:dyDescent="0.4">
      <c r="B20" s="25"/>
      <c r="D20">
        <v>1</v>
      </c>
      <c r="E20" s="18" t="s">
        <v>21</v>
      </c>
      <c r="F20" s="42"/>
      <c r="H20" t="s">
        <v>22</v>
      </c>
      <c r="J20" s="33" t="s">
        <v>23</v>
      </c>
      <c r="K20" s="57"/>
      <c r="M20" s="166" t="s">
        <v>73</v>
      </c>
      <c r="N20" s="167"/>
      <c r="Q20" s="31" t="s">
        <v>24</v>
      </c>
      <c r="R20" s="43"/>
      <c r="T20" t="s">
        <v>98</v>
      </c>
      <c r="V20" s="27"/>
    </row>
    <row r="21" spans="2:22" ht="15.5" thickTop="1" thickBot="1" x14ac:dyDescent="0.4">
      <c r="B21" s="25"/>
      <c r="D21">
        <v>2</v>
      </c>
      <c r="E21" s="18" t="s">
        <v>21</v>
      </c>
      <c r="F21" s="42"/>
      <c r="H21" t="s">
        <v>22</v>
      </c>
      <c r="J21" s="33" t="s">
        <v>23</v>
      </c>
      <c r="K21" s="44"/>
      <c r="M21" s="168" t="s">
        <v>74</v>
      </c>
      <c r="N21" s="169"/>
      <c r="Q21" s="31" t="s">
        <v>24</v>
      </c>
      <c r="R21" s="43"/>
      <c r="T21" t="s">
        <v>99</v>
      </c>
      <c r="V21" s="27"/>
    </row>
    <row r="22" spans="2:22" ht="15.5" thickTop="1" thickBot="1" x14ac:dyDescent="0.4">
      <c r="B22" s="25"/>
      <c r="D22">
        <v>3</v>
      </c>
      <c r="E22" s="18" t="s">
        <v>21</v>
      </c>
      <c r="F22" s="42"/>
      <c r="H22" t="s">
        <v>22</v>
      </c>
      <c r="J22" s="33" t="s">
        <v>23</v>
      </c>
      <c r="K22" s="44"/>
      <c r="Q22" s="31" t="s">
        <v>24</v>
      </c>
      <c r="R22" s="43"/>
      <c r="V22" s="27"/>
    </row>
    <row r="23" spans="2:22" ht="15.5" thickTop="1" thickBot="1" x14ac:dyDescent="0.4">
      <c r="B23" s="25"/>
      <c r="D23">
        <v>4</v>
      </c>
      <c r="E23" s="18" t="s">
        <v>21</v>
      </c>
      <c r="F23" s="42"/>
      <c r="H23" t="s">
        <v>22</v>
      </c>
      <c r="J23" s="33" t="s">
        <v>23</v>
      </c>
      <c r="K23" s="44"/>
      <c r="Q23" s="31" t="s">
        <v>24</v>
      </c>
      <c r="R23" s="43"/>
      <c r="V23" s="27"/>
    </row>
    <row r="24" spans="2:22" ht="15.5" thickTop="1" thickBot="1" x14ac:dyDescent="0.4">
      <c r="B24" s="25"/>
      <c r="D24">
        <v>5</v>
      </c>
      <c r="E24" s="18" t="s">
        <v>21</v>
      </c>
      <c r="F24" s="42"/>
      <c r="H24" t="s">
        <v>22</v>
      </c>
      <c r="J24" s="33" t="s">
        <v>23</v>
      </c>
      <c r="K24" s="44"/>
      <c r="Q24" s="31" t="s">
        <v>24</v>
      </c>
      <c r="R24" s="43"/>
      <c r="V24" s="27"/>
    </row>
    <row r="25" spans="2:22" ht="15" thickTop="1" x14ac:dyDescent="0.35">
      <c r="B25" s="25"/>
      <c r="V25" s="27"/>
    </row>
    <row r="26" spans="2:22" ht="15" thickBot="1" x14ac:dyDescent="0.4">
      <c r="B26" s="25"/>
      <c r="V26" s="27"/>
    </row>
    <row r="27" spans="2:22" ht="15.5" thickTop="1" thickBot="1" x14ac:dyDescent="0.4">
      <c r="B27" s="25"/>
      <c r="D27" s="31" t="s">
        <v>25</v>
      </c>
      <c r="E27" s="158"/>
      <c r="F27" s="159"/>
      <c r="G27" s="159"/>
      <c r="H27" s="159"/>
      <c r="I27" s="159"/>
      <c r="J27" s="159"/>
      <c r="K27" s="160"/>
      <c r="O27" t="s">
        <v>26</v>
      </c>
      <c r="Q27" s="158"/>
      <c r="R27" s="159"/>
      <c r="S27" s="159"/>
      <c r="T27" s="159"/>
      <c r="U27" s="160"/>
      <c r="V27" s="27"/>
    </row>
    <row r="28" spans="2:22" ht="15" thickTop="1" x14ac:dyDescent="0.35">
      <c r="B28" s="25"/>
      <c r="V28" s="27"/>
    </row>
    <row r="29" spans="2:22" ht="15" thickBot="1" x14ac:dyDescent="0.4">
      <c r="B29" s="34"/>
      <c r="C29" s="35"/>
      <c r="D29" s="35"/>
      <c r="E29" s="35"/>
      <c r="F29" s="35"/>
      <c r="G29" s="35"/>
      <c r="H29" s="35"/>
      <c r="I29" s="35"/>
      <c r="J29" s="36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7"/>
    </row>
    <row r="30" spans="2:22" ht="15" thickTop="1" x14ac:dyDescent="0.35"/>
    <row r="44" spans="29:30" x14ac:dyDescent="0.35">
      <c r="AC44" s="19"/>
      <c r="AD44" s="19"/>
    </row>
    <row r="101" spans="2:30" ht="15" thickBot="1" x14ac:dyDescent="0.4">
      <c r="J101" s="1" t="s">
        <v>30</v>
      </c>
      <c r="K101" t="s">
        <v>31</v>
      </c>
      <c r="Q101" t="s">
        <v>30</v>
      </c>
      <c r="R101" t="s">
        <v>32</v>
      </c>
      <c r="T101" t="s">
        <v>33</v>
      </c>
      <c r="U101" t="s">
        <v>34</v>
      </c>
      <c r="W101" t="s">
        <v>69</v>
      </c>
    </row>
    <row r="102" spans="2:30" ht="22" thickTop="1" thickBot="1" x14ac:dyDescent="0.55000000000000004">
      <c r="B102" s="3">
        <v>1</v>
      </c>
      <c r="C102" s="50"/>
      <c r="D102" s="4"/>
      <c r="E102" s="18">
        <f>IF(OR(E7="X",E7="x"),10,E7)</f>
        <v>0</v>
      </c>
      <c r="F102" s="18">
        <f>IF(OR(F7="X",F7="x"),10,F7)</f>
        <v>0</v>
      </c>
      <c r="G102" s="18">
        <f>IF(OR(G7="X",G7="x"),10,G7)</f>
        <v>0</v>
      </c>
      <c r="H102" s="18">
        <f>IF(OR(H7="X",H7="x"),10,H7)</f>
        <v>0</v>
      </c>
      <c r="I102" s="18">
        <f>IF(OR(I7="X",I7="x"),10,I7)</f>
        <v>0</v>
      </c>
      <c r="J102" s="87">
        <f>SUM(E102:I102)</f>
        <v>0</v>
      </c>
      <c r="K102" s="18">
        <f>COUNTIF(E7:I8,"X")</f>
        <v>0</v>
      </c>
      <c r="L102" s="18">
        <f>IF(OR(L7="X",L7="x"),10,L7)</f>
        <v>0</v>
      </c>
      <c r="M102" s="18">
        <f>IF(OR(M7="X",M7="x"),10,M7)</f>
        <v>0</v>
      </c>
      <c r="N102" s="18">
        <f>IF(OR(N7="X",N7="x"),10,N7)</f>
        <v>0</v>
      </c>
      <c r="O102" s="18">
        <f>IF(OR(O7="X",O7="x"),10,O7)</f>
        <v>0</v>
      </c>
      <c r="P102" s="18">
        <f>IF(OR(P7="X",P7="x"),10,P7)</f>
        <v>0</v>
      </c>
      <c r="Q102" s="87">
        <f>SUM(L102:P102)</f>
        <v>0</v>
      </c>
      <c r="R102" s="18">
        <f>COUNTIF(L7:P8,"X")</f>
        <v>0</v>
      </c>
      <c r="T102">
        <f>J102+Q102</f>
        <v>0</v>
      </c>
      <c r="U102">
        <f>K102+R102</f>
        <v>0</v>
      </c>
      <c r="W102">
        <f>T102+(U102*0.1)</f>
        <v>0</v>
      </c>
      <c r="Y102" s="88">
        <v>1</v>
      </c>
      <c r="Z102" s="89" t="s">
        <v>6</v>
      </c>
      <c r="AC102">
        <v>1</v>
      </c>
      <c r="AD102" t="s">
        <v>75</v>
      </c>
    </row>
    <row r="103" spans="2:30" ht="21.5" thickBot="1" x14ac:dyDescent="0.55000000000000004">
      <c r="B103" s="5"/>
      <c r="C103" s="51"/>
      <c r="D103" s="9"/>
      <c r="E103" s="18"/>
      <c r="F103" s="18"/>
      <c r="G103" s="18"/>
      <c r="H103" s="18"/>
      <c r="I103" s="18"/>
      <c r="J103" s="87"/>
      <c r="L103" s="18"/>
      <c r="M103" s="18"/>
      <c r="N103" s="18"/>
      <c r="O103" s="18"/>
      <c r="P103" s="18"/>
      <c r="Q103" s="87"/>
      <c r="Y103" s="90">
        <v>2</v>
      </c>
      <c r="Z103" s="91" t="s">
        <v>7</v>
      </c>
      <c r="AC103">
        <v>2</v>
      </c>
      <c r="AD103" t="s">
        <v>76</v>
      </c>
    </row>
    <row r="104" spans="2:30" ht="22" thickTop="1" thickBot="1" x14ac:dyDescent="0.55000000000000004">
      <c r="B104" s="7">
        <v>2</v>
      </c>
      <c r="C104" s="52"/>
      <c r="D104" s="8"/>
      <c r="E104" s="18">
        <f>IF(OR(E9="X",E9="x"),10,E9)</f>
        <v>0</v>
      </c>
      <c r="F104" s="18">
        <f>IF(OR(F9="X",F9="x"),10,F9)</f>
        <v>0</v>
      </c>
      <c r="G104" s="18">
        <f>IF(OR(G9="X",G9="x"),10,G9)</f>
        <v>0</v>
      </c>
      <c r="H104" s="18">
        <f>IF(OR(H9="X",H9="x"),10,H9)</f>
        <v>0</v>
      </c>
      <c r="I104" s="18">
        <f>IF(OR(I9="X",I9="x"),10,I9)</f>
        <v>0</v>
      </c>
      <c r="J104" s="87">
        <f>SUM(E104:I104)</f>
        <v>0</v>
      </c>
      <c r="K104" s="18">
        <f>COUNTIF(E9:I10,"X")</f>
        <v>0</v>
      </c>
      <c r="L104" s="18">
        <f>IF(OR(L9="X",L9="x"),10,L9)</f>
        <v>0</v>
      </c>
      <c r="M104" s="18">
        <f>IF(OR(M9="X",M9="x"),10,M9)</f>
        <v>0</v>
      </c>
      <c r="N104" s="18">
        <f>IF(OR(N9="X",N9="x"),10,N9)</f>
        <v>0</v>
      </c>
      <c r="O104" s="18">
        <f>IF(OR(O9="X",O9="x"),10,O9)</f>
        <v>0</v>
      </c>
      <c r="P104" s="18">
        <f>IF(OR(P9="X",P9="x"),10,P9)</f>
        <v>0</v>
      </c>
      <c r="Q104" s="87">
        <f>SUM(L104:P104)</f>
        <v>0</v>
      </c>
      <c r="R104" s="18">
        <f>COUNTIF(L9:P10,"X")</f>
        <v>0</v>
      </c>
      <c r="T104">
        <f>J104+Q104</f>
        <v>0</v>
      </c>
      <c r="U104">
        <f>K104+R104</f>
        <v>0</v>
      </c>
      <c r="W104">
        <f>T104+(U104*0.1)</f>
        <v>0</v>
      </c>
      <c r="Y104" s="90">
        <v>3</v>
      </c>
      <c r="Z104" s="91" t="s">
        <v>8</v>
      </c>
      <c r="AC104">
        <v>3</v>
      </c>
      <c r="AD104" t="s">
        <v>77</v>
      </c>
    </row>
    <row r="105" spans="2:30" ht="21.5" thickBot="1" x14ac:dyDescent="0.55000000000000004">
      <c r="B105" s="5"/>
      <c r="C105" s="51"/>
      <c r="D105" s="9"/>
      <c r="E105" s="18"/>
      <c r="F105" s="18"/>
      <c r="G105" s="18"/>
      <c r="H105" s="18"/>
      <c r="I105" s="18"/>
      <c r="J105" s="87"/>
      <c r="L105" s="18"/>
      <c r="M105" s="18"/>
      <c r="N105" s="18"/>
      <c r="O105" s="18"/>
      <c r="P105" s="18"/>
      <c r="Q105" s="87"/>
      <c r="Y105" s="90">
        <v>4</v>
      </c>
      <c r="Z105" s="91" t="s">
        <v>9</v>
      </c>
    </row>
    <row r="106" spans="2:30" ht="22" thickTop="1" thickBot="1" x14ac:dyDescent="0.55000000000000004">
      <c r="B106" s="7">
        <v>3</v>
      </c>
      <c r="C106" s="52"/>
      <c r="D106" s="8"/>
      <c r="E106" s="18">
        <f>IF(OR(E11="X",E11="x"),10,E11)</f>
        <v>0</v>
      </c>
      <c r="F106" s="18">
        <f>IF(OR(F11="X",F11="x"),10,F11)</f>
        <v>0</v>
      </c>
      <c r="G106" s="18">
        <f>IF(OR(G11="X",G11="x"),10,G11)</f>
        <v>0</v>
      </c>
      <c r="H106" s="18">
        <f>IF(OR(H11="X",H11="x"),10,H11)</f>
        <v>0</v>
      </c>
      <c r="I106" s="18">
        <f>IF(OR(I11="X",I11="x"),10,I11)</f>
        <v>0</v>
      </c>
      <c r="J106" s="87">
        <f>SUM(E106:I106)</f>
        <v>0</v>
      </c>
      <c r="K106" s="18">
        <f>COUNTIF(E11:I12,"X")</f>
        <v>0</v>
      </c>
      <c r="L106" s="18">
        <f>IF(OR(L11="X",L11="x"),10,L11)</f>
        <v>0</v>
      </c>
      <c r="M106" s="18">
        <f>IF(OR(M11="X",M11="x"),10,M11)</f>
        <v>0</v>
      </c>
      <c r="N106" s="18">
        <f>IF(OR(N11="X",N11="x"),10,N11)</f>
        <v>0</v>
      </c>
      <c r="O106" s="18">
        <f>IF(OR(O11="X",O11="x"),10,O11)</f>
        <v>0</v>
      </c>
      <c r="P106" s="18">
        <f>IF(OR(P11="X",P11="x"),10,P11)</f>
        <v>0</v>
      </c>
      <c r="Q106" s="87">
        <f>SUM(L106:P106)</f>
        <v>0</v>
      </c>
      <c r="R106" s="18">
        <f>COUNTIF(L11:P12,"X")</f>
        <v>0</v>
      </c>
      <c r="T106">
        <f>J106+Q106</f>
        <v>0</v>
      </c>
      <c r="U106">
        <f>K106+R106</f>
        <v>0</v>
      </c>
      <c r="W106">
        <f>T106+(U106*0.1)</f>
        <v>0</v>
      </c>
      <c r="Y106" s="90">
        <v>5</v>
      </c>
      <c r="Z106" s="91" t="s">
        <v>10</v>
      </c>
    </row>
    <row r="107" spans="2:30" ht="21.5" thickBot="1" x14ac:dyDescent="0.55000000000000004">
      <c r="B107" s="5"/>
      <c r="C107" s="51"/>
      <c r="D107" s="9"/>
      <c r="E107" s="18"/>
      <c r="F107" s="18"/>
      <c r="G107" s="18"/>
      <c r="H107" s="18"/>
      <c r="I107" s="18"/>
      <c r="J107" s="87"/>
      <c r="L107" s="18"/>
      <c r="M107" s="18"/>
      <c r="N107" s="18"/>
      <c r="O107" s="18"/>
      <c r="P107" s="18"/>
      <c r="Q107" s="87"/>
      <c r="Y107" s="90">
        <v>6</v>
      </c>
      <c r="Z107" s="91" t="s">
        <v>11</v>
      </c>
    </row>
    <row r="108" spans="2:30" ht="22" thickTop="1" thickBot="1" x14ac:dyDescent="0.55000000000000004">
      <c r="B108" s="7">
        <v>4</v>
      </c>
      <c r="C108" s="52"/>
      <c r="D108" s="8"/>
      <c r="E108" s="18">
        <f>IF(OR(E13="X",E13="x"),10,E13)</f>
        <v>0</v>
      </c>
      <c r="F108" s="18">
        <f>IF(OR(F13="X",F13="x"),10,F13)</f>
        <v>0</v>
      </c>
      <c r="G108" s="18">
        <f>IF(OR(G13="X",G13="x"),10,G13)</f>
        <v>0</v>
      </c>
      <c r="H108" s="18">
        <f>IF(OR(H13="X",H13="x"),10,H13)</f>
        <v>0</v>
      </c>
      <c r="I108" s="18">
        <f>IF(OR(I13="X",I13="x"),10,I13)</f>
        <v>0</v>
      </c>
      <c r="J108" s="87">
        <f>SUM(E108:I108)</f>
        <v>0</v>
      </c>
      <c r="K108" s="18">
        <f>COUNTIF(E13:I14,"X")</f>
        <v>0</v>
      </c>
      <c r="L108" s="18">
        <f>IF(OR(L13="X",L13="x"),10,L13)</f>
        <v>0</v>
      </c>
      <c r="M108" s="18">
        <f>IF(OR(M13="X",M13="x"),10,M13)</f>
        <v>0</v>
      </c>
      <c r="N108" s="18">
        <f>IF(OR(N13="X",N13="x"),10,N13)</f>
        <v>0</v>
      </c>
      <c r="O108" s="18">
        <f>IF(OR(O13="X",O13="x"),10,O13)</f>
        <v>0</v>
      </c>
      <c r="P108" s="18">
        <f>IF(OR(P13="X",P13="x"),10,P13)</f>
        <v>0</v>
      </c>
      <c r="Q108" s="87">
        <f>SUM(L108:P108)</f>
        <v>0</v>
      </c>
      <c r="R108" s="18">
        <f>COUNTIF(L13:P14,"X")</f>
        <v>0</v>
      </c>
      <c r="T108">
        <f>J108+Q108</f>
        <v>0</v>
      </c>
      <c r="U108">
        <f>K108+R108</f>
        <v>0</v>
      </c>
      <c r="W108">
        <f>T108+(U108*0.1)</f>
        <v>0</v>
      </c>
      <c r="Y108" s="90">
        <v>7</v>
      </c>
      <c r="Z108" s="91" t="s">
        <v>12</v>
      </c>
    </row>
    <row r="109" spans="2:30" ht="21.5" thickBot="1" x14ac:dyDescent="0.55000000000000004">
      <c r="B109" s="5"/>
      <c r="C109" s="51"/>
      <c r="D109" s="9"/>
      <c r="E109" s="18"/>
      <c r="F109" s="18"/>
      <c r="G109" s="18"/>
      <c r="H109" s="18"/>
      <c r="I109" s="18"/>
      <c r="J109" s="87"/>
      <c r="L109" s="18"/>
      <c r="M109" s="18"/>
      <c r="N109" s="18"/>
      <c r="O109" s="18"/>
      <c r="P109" s="18"/>
      <c r="Q109" s="87"/>
      <c r="Y109" s="90">
        <v>8</v>
      </c>
      <c r="Z109" s="91" t="s">
        <v>13</v>
      </c>
    </row>
    <row r="110" spans="2:30" ht="22" thickTop="1" thickBot="1" x14ac:dyDescent="0.55000000000000004">
      <c r="B110" s="7">
        <v>5</v>
      </c>
      <c r="C110" s="52"/>
      <c r="D110" s="8"/>
      <c r="E110" s="18">
        <f>IF(OR(E15="X",E15="x"),10,E15)</f>
        <v>0</v>
      </c>
      <c r="F110" s="18">
        <f>IF(OR(F15="X",F15="x"),10,F15)</f>
        <v>0</v>
      </c>
      <c r="G110" s="18">
        <f>IF(OR(G15="X",G15="x"),10,G15)</f>
        <v>0</v>
      </c>
      <c r="H110" s="18">
        <f>IF(OR(H15="X",H15="x"),10,H15)</f>
        <v>0</v>
      </c>
      <c r="I110" s="18">
        <f>IF(OR(I15="X",I15="x"),10,I15)</f>
        <v>0</v>
      </c>
      <c r="J110" s="87">
        <f>SUM(E110:I110)</f>
        <v>0</v>
      </c>
      <c r="K110" s="18">
        <f>COUNTIF(E15:I16,"X")</f>
        <v>0</v>
      </c>
      <c r="L110" s="18">
        <f>IF(OR(L15="X",L15="x"),10,L15)</f>
        <v>0</v>
      </c>
      <c r="M110" s="18">
        <f>IF(OR(M15="X",M15="x"),10,M15)</f>
        <v>0</v>
      </c>
      <c r="N110" s="18">
        <f>IF(OR(N15="X",N15="x"),10,N15)</f>
        <v>0</v>
      </c>
      <c r="O110" s="18">
        <f>IF(OR(O15="X",O15="x"),10,O15)</f>
        <v>0</v>
      </c>
      <c r="P110" s="18">
        <f>IF(OR(P15="X",P15="x"),10,P15)</f>
        <v>0</v>
      </c>
      <c r="Q110" s="87">
        <f>SUM(L110:P110)</f>
        <v>0</v>
      </c>
      <c r="R110" s="18">
        <f>COUNTIF(L15:P16,"X")</f>
        <v>0</v>
      </c>
      <c r="T110">
        <f>J110+Q110</f>
        <v>0</v>
      </c>
      <c r="U110">
        <f>K110+R110</f>
        <v>0</v>
      </c>
      <c r="W110">
        <f>T110+(U110*0.1)</f>
        <v>0</v>
      </c>
      <c r="Y110" s="92">
        <v>9</v>
      </c>
      <c r="Z110" s="93" t="s">
        <v>14</v>
      </c>
    </row>
    <row r="111" spans="2:30" ht="21.5" thickBot="1" x14ac:dyDescent="0.55000000000000004">
      <c r="B111" s="5"/>
      <c r="C111" s="51"/>
      <c r="D111" s="6"/>
      <c r="E111" s="18"/>
      <c r="F111" s="18"/>
      <c r="G111" s="18"/>
      <c r="H111" s="18"/>
      <c r="I111" s="18"/>
      <c r="J111" s="87"/>
      <c r="L111" s="18"/>
      <c r="M111" s="18"/>
      <c r="N111" s="18"/>
      <c r="O111" s="18"/>
      <c r="P111" s="18"/>
      <c r="Q111" s="87"/>
      <c r="Y111" s="94">
        <v>10</v>
      </c>
      <c r="Z111" s="95" t="s">
        <v>68</v>
      </c>
    </row>
    <row r="112" spans="2:30" ht="15" thickTop="1" x14ac:dyDescent="0.35"/>
  </sheetData>
  <mergeCells count="202">
    <mergeCell ref="C6:D6"/>
    <mergeCell ref="A7:A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E5:K5"/>
    <mergeCell ref="L5:Q5"/>
    <mergeCell ref="S5:T5"/>
    <mergeCell ref="AL7:AL8"/>
    <mergeCell ref="AA7:AA8"/>
    <mergeCell ref="AB7:AB8"/>
    <mergeCell ref="AC7:AC8"/>
    <mergeCell ref="AD7:AD8"/>
    <mergeCell ref="AE7:AE8"/>
    <mergeCell ref="AF7:AF8"/>
    <mergeCell ref="P7:P8"/>
    <mergeCell ref="Q7:Q8"/>
    <mergeCell ref="R7:R8"/>
    <mergeCell ref="S7:S8"/>
    <mergeCell ref="T7:T8"/>
    <mergeCell ref="Z7:Z8"/>
    <mergeCell ref="O9:O10"/>
    <mergeCell ref="P9:P10"/>
    <mergeCell ref="Q9:Q10"/>
    <mergeCell ref="AS7:AS8"/>
    <mergeCell ref="AT7:AT8"/>
    <mergeCell ref="A9:A10"/>
    <mergeCell ref="E9:E10"/>
    <mergeCell ref="F9:F10"/>
    <mergeCell ref="G9:G10"/>
    <mergeCell ref="H9:H10"/>
    <mergeCell ref="I9:I10"/>
    <mergeCell ref="J9:J10"/>
    <mergeCell ref="K9:K10"/>
    <mergeCell ref="AM7:AM8"/>
    <mergeCell ref="AN7:AN8"/>
    <mergeCell ref="AO7:AO8"/>
    <mergeCell ref="AP7:AP8"/>
    <mergeCell ref="AQ7:AQ8"/>
    <mergeCell ref="AR7:AR8"/>
    <mergeCell ref="AG7:AG8"/>
    <mergeCell ref="AH7:AH8"/>
    <mergeCell ref="AI7:AI8"/>
    <mergeCell ref="AJ7:AJ8"/>
    <mergeCell ref="AK7:AK8"/>
    <mergeCell ref="AR9:AR10"/>
    <mergeCell ref="AS9:AS10"/>
    <mergeCell ref="AT9:AT10"/>
    <mergeCell ref="AI9:AI10"/>
    <mergeCell ref="AJ9:AJ10"/>
    <mergeCell ref="AK9:AK10"/>
    <mergeCell ref="AL9:AL10"/>
    <mergeCell ref="AM9:AM10"/>
    <mergeCell ref="AN9:AN10"/>
    <mergeCell ref="A11:A12"/>
    <mergeCell ref="E11:E12"/>
    <mergeCell ref="F11:F12"/>
    <mergeCell ref="G11:G12"/>
    <mergeCell ref="H11:H12"/>
    <mergeCell ref="I11:I12"/>
    <mergeCell ref="AO9:AO10"/>
    <mergeCell ref="AP9:AP10"/>
    <mergeCell ref="AQ9:AQ10"/>
    <mergeCell ref="AC9:AC10"/>
    <mergeCell ref="AD9:AD10"/>
    <mergeCell ref="AE9:AE10"/>
    <mergeCell ref="AF9:AF10"/>
    <mergeCell ref="AG9:AG10"/>
    <mergeCell ref="AH9:AH10"/>
    <mergeCell ref="R9:R10"/>
    <mergeCell ref="S9:S10"/>
    <mergeCell ref="T9:T10"/>
    <mergeCell ref="Z9:Z10"/>
    <mergeCell ref="AA9:AA10"/>
    <mergeCell ref="AB9:AB10"/>
    <mergeCell ref="L9:L10"/>
    <mergeCell ref="M9:M10"/>
    <mergeCell ref="N9:N10"/>
    <mergeCell ref="P11:P12"/>
    <mergeCell ref="Q11:Q12"/>
    <mergeCell ref="R11:R12"/>
    <mergeCell ref="S11:S12"/>
    <mergeCell ref="T11:T12"/>
    <mergeCell ref="Z11:Z12"/>
    <mergeCell ref="J11:J12"/>
    <mergeCell ref="K11:K12"/>
    <mergeCell ref="L11:L12"/>
    <mergeCell ref="M11:M12"/>
    <mergeCell ref="N11:N12"/>
    <mergeCell ref="O11:O12"/>
    <mergeCell ref="AI11:AI12"/>
    <mergeCell ref="AJ11:AJ12"/>
    <mergeCell ref="AK11:AK12"/>
    <mergeCell ref="AL11:AL12"/>
    <mergeCell ref="AA11:AA12"/>
    <mergeCell ref="AB11:AB12"/>
    <mergeCell ref="AC11:AC12"/>
    <mergeCell ref="AD11:AD12"/>
    <mergeCell ref="AE11:AE12"/>
    <mergeCell ref="AF11:AF12"/>
    <mergeCell ref="L13:L14"/>
    <mergeCell ref="M13:M14"/>
    <mergeCell ref="N13:N14"/>
    <mergeCell ref="O13:O14"/>
    <mergeCell ref="P13:P14"/>
    <mergeCell ref="Q13:Q14"/>
    <mergeCell ref="AS11:AS12"/>
    <mergeCell ref="AT11:AT12"/>
    <mergeCell ref="A13:A14"/>
    <mergeCell ref="E13:E14"/>
    <mergeCell ref="F13:F14"/>
    <mergeCell ref="G13:G14"/>
    <mergeCell ref="H13:H14"/>
    <mergeCell ref="I13:I14"/>
    <mergeCell ref="J13:J14"/>
    <mergeCell ref="K13:K14"/>
    <mergeCell ref="AM11:AM12"/>
    <mergeCell ref="AN11:AN12"/>
    <mergeCell ref="AO11:AO12"/>
    <mergeCell ref="AP11:AP12"/>
    <mergeCell ref="AQ11:AQ12"/>
    <mergeCell ref="AR11:AR12"/>
    <mergeCell ref="AG11:AG12"/>
    <mergeCell ref="AH11:AH12"/>
    <mergeCell ref="AC13:AC14"/>
    <mergeCell ref="AD13:AD14"/>
    <mergeCell ref="AE13:AE14"/>
    <mergeCell ref="AF13:AF14"/>
    <mergeCell ref="AG13:AG14"/>
    <mergeCell ref="AH13:AH14"/>
    <mergeCell ref="R13:R14"/>
    <mergeCell ref="S13:S14"/>
    <mergeCell ref="T13:T14"/>
    <mergeCell ref="Z13:Z14"/>
    <mergeCell ref="AA13:AA14"/>
    <mergeCell ref="AB13:AB14"/>
    <mergeCell ref="AO13:AO14"/>
    <mergeCell ref="AP13:AP14"/>
    <mergeCell ref="AQ13:AQ14"/>
    <mergeCell ref="AR13:AR14"/>
    <mergeCell ref="AS13:AS14"/>
    <mergeCell ref="AT13:AT14"/>
    <mergeCell ref="AI13:AI14"/>
    <mergeCell ref="AJ13:AJ14"/>
    <mergeCell ref="AK13:AK14"/>
    <mergeCell ref="AL13:AL14"/>
    <mergeCell ref="AM13:AM14"/>
    <mergeCell ref="AN13:AN14"/>
    <mergeCell ref="J15:J16"/>
    <mergeCell ref="K15:K16"/>
    <mergeCell ref="L15:L16"/>
    <mergeCell ref="M15:M16"/>
    <mergeCell ref="N15:N16"/>
    <mergeCell ref="O15:O16"/>
    <mergeCell ref="A15:A16"/>
    <mergeCell ref="E15:E16"/>
    <mergeCell ref="F15:F16"/>
    <mergeCell ref="G15:G16"/>
    <mergeCell ref="H15:H16"/>
    <mergeCell ref="I15:I16"/>
    <mergeCell ref="AC15:AC16"/>
    <mergeCell ref="AD15:AD16"/>
    <mergeCell ref="AE15:AE16"/>
    <mergeCell ref="AF15:AF16"/>
    <mergeCell ref="P15:P16"/>
    <mergeCell ref="Q15:Q16"/>
    <mergeCell ref="R15:R16"/>
    <mergeCell ref="S15:S16"/>
    <mergeCell ref="T15:T16"/>
    <mergeCell ref="Z15:Z16"/>
    <mergeCell ref="M20:N20"/>
    <mergeCell ref="M21:N21"/>
    <mergeCell ref="E27:K27"/>
    <mergeCell ref="Q27:U27"/>
    <mergeCell ref="AS15:AS16"/>
    <mergeCell ref="AT15:AT16"/>
    <mergeCell ref="E18:K18"/>
    <mergeCell ref="M18:N18"/>
    <mergeCell ref="F19:K19"/>
    <mergeCell ref="M19:N19"/>
    <mergeCell ref="AM15:AM16"/>
    <mergeCell ref="AN15:AN16"/>
    <mergeCell ref="AO15:AO16"/>
    <mergeCell ref="AP15:AP16"/>
    <mergeCell ref="AQ15:AQ16"/>
    <mergeCell ref="AR15:AR16"/>
    <mergeCell ref="AG15:AG16"/>
    <mergeCell ref="AH15:AH16"/>
    <mergeCell ref="AI15:AI16"/>
    <mergeCell ref="AJ15:AJ16"/>
    <mergeCell ref="AK15:AK16"/>
    <mergeCell ref="AL15:AL16"/>
    <mergeCell ref="AA15:AA16"/>
    <mergeCell ref="AB15:AB16"/>
  </mergeCells>
  <dataValidations count="5">
    <dataValidation type="list" allowBlank="1" showInputMessage="1" showErrorMessage="1" sqref="E19" xr:uid="{A249A44F-D12C-4A03-BD3C-1C091A0544F6}">
      <formula1>"1,2,3"</formula1>
    </dataValidation>
    <dataValidation type="textLength" allowBlank="1" showInputMessage="1" showErrorMessage="1" sqref="F19:K19" xr:uid="{5E0BC1D0-04E9-4FDE-8D14-A2E68A2F8888}">
      <formula1>1</formula1>
      <formula2>20</formula2>
    </dataValidation>
    <dataValidation type="list" allowBlank="1" showInputMessage="1" showErrorMessage="1" sqref="E7:I16 L7:P16" xr:uid="{E1A44712-5323-4499-B6B6-A998131A8C7C}">
      <formula1>"0,6,7,8,9,10,X"</formula1>
    </dataValidation>
    <dataValidation type="list" allowBlank="1" showInputMessage="1" showErrorMessage="1" sqref="R20:R24" xr:uid="{67FF8574-7270-4279-B287-32EAED8A8ECB}">
      <formula1>"O,P"</formula1>
    </dataValidation>
    <dataValidation type="list" allowBlank="1" showInputMessage="1" showErrorMessage="1" sqref="F20:F24" xr:uid="{D83DD9DC-BF05-485E-96B1-FF6A16A20D36}">
      <formula1>"F,M"</formula1>
    </dataValidation>
  </dataValidations>
  <pageMargins left="0.7" right="0.7" top="0.75" bottom="0.75" header="0.3" footer="0.3"/>
  <pageSetup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20</vt:i4>
      </vt:variant>
    </vt:vector>
  </HeadingPairs>
  <TitlesOfParts>
    <vt:vector size="41" baseType="lpstr">
      <vt:lpstr>SUMMARY SHEET</vt:lpstr>
      <vt:lpstr>MATCH 1</vt:lpstr>
      <vt:lpstr>MATCH 2</vt:lpstr>
      <vt:lpstr>MATCH 3</vt:lpstr>
      <vt:lpstr>MATCH 4</vt:lpstr>
      <vt:lpstr>MATCH 5</vt:lpstr>
      <vt:lpstr>MATCH 6</vt:lpstr>
      <vt:lpstr>MATCH 7</vt:lpstr>
      <vt:lpstr>MATCH 8</vt:lpstr>
      <vt:lpstr>MATCH 9</vt:lpstr>
      <vt:lpstr>MATCH 10</vt:lpstr>
      <vt:lpstr>MATCH 11</vt:lpstr>
      <vt:lpstr>MATCH 12</vt:lpstr>
      <vt:lpstr>MATCH 13</vt:lpstr>
      <vt:lpstr>MATCH 14</vt:lpstr>
      <vt:lpstr>MATCH 15</vt:lpstr>
      <vt:lpstr>MATCH 16</vt:lpstr>
      <vt:lpstr>MATCH 17</vt:lpstr>
      <vt:lpstr>MATCH 18</vt:lpstr>
      <vt:lpstr>MATCH 19</vt:lpstr>
      <vt:lpstr>MATCH 20</vt:lpstr>
      <vt:lpstr>'MATCH 1'!Print_Area</vt:lpstr>
      <vt:lpstr>'MATCH 10'!Print_Area</vt:lpstr>
      <vt:lpstr>'MATCH 11'!Print_Area</vt:lpstr>
      <vt:lpstr>'MATCH 12'!Print_Area</vt:lpstr>
      <vt:lpstr>'MATCH 13'!Print_Area</vt:lpstr>
      <vt:lpstr>'MATCH 14'!Print_Area</vt:lpstr>
      <vt:lpstr>'MATCH 15'!Print_Area</vt:lpstr>
      <vt:lpstr>'MATCH 16'!Print_Area</vt:lpstr>
      <vt:lpstr>'MATCH 17'!Print_Area</vt:lpstr>
      <vt:lpstr>'MATCH 18'!Print_Area</vt:lpstr>
      <vt:lpstr>'MATCH 19'!Print_Area</vt:lpstr>
      <vt:lpstr>'MATCH 2'!Print_Area</vt:lpstr>
      <vt:lpstr>'MATCH 20'!Print_Area</vt:lpstr>
      <vt:lpstr>'MATCH 3'!Print_Area</vt:lpstr>
      <vt:lpstr>'MATCH 4'!Print_Area</vt:lpstr>
      <vt:lpstr>'MATCH 5'!Print_Area</vt:lpstr>
      <vt:lpstr>'MATCH 6'!Print_Area</vt:lpstr>
      <vt:lpstr>'MATCH 7'!Print_Area</vt:lpstr>
      <vt:lpstr>'MATCH 8'!Print_Area</vt:lpstr>
      <vt:lpstr>'MATCH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Lukes</dc:creator>
  <cp:lastModifiedBy>Frank Lukes</cp:lastModifiedBy>
  <cp:lastPrinted>2020-01-27T16:38:25Z</cp:lastPrinted>
  <dcterms:created xsi:type="dcterms:W3CDTF">2018-08-04T03:10:30Z</dcterms:created>
  <dcterms:modified xsi:type="dcterms:W3CDTF">2020-01-27T16:39:51Z</dcterms:modified>
</cp:coreProperties>
</file>